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filterPrivacy="1"/>
  <bookViews>
    <workbookView xWindow="0" yWindow="0" windowWidth="24000" windowHeight="9510" activeTab="2" xr2:uid="{00000000-000D-0000-FFFF-FFFF00000000}"/>
  </bookViews>
  <sheets>
    <sheet name="Input" sheetId="7" r:id="rId1"/>
    <sheet name="Printsheet" sheetId="4" r:id="rId2"/>
    <sheet name="Set_Rep_Exercise_List" sheetId="6" r:id="rId3"/>
  </sheets>
  <definedNames>
    <definedName name="Biceps">Set_Rep_Exercise_List!$K$3:$K$13</definedName>
    <definedName name="Core">Set_Rep_Exercise_List!$L$3:$L$13</definedName>
    <definedName name="CoreRot">Set_Rep_Exercise_List!$F$3:$F$13</definedName>
    <definedName name="_xlnm.Print_Area" localSheetId="1">Printsheet!$A$1:$Z$30</definedName>
    <definedName name="HorPull">Set_Rep_Exercise_List!$G$3:$G$13</definedName>
    <definedName name="Pecs">Set_Rep_Exercise_List!$I$3:$I$13</definedName>
    <definedName name="Reps">Set_Rep_Exercise_List!$B$3:$B$13</definedName>
    <definedName name="Sets">Set_Rep_Exercise_List!$A$3:$A$13</definedName>
    <definedName name="Triceps">Set_Rep_Exercise_List!$E$3:$E$13</definedName>
    <definedName name="UpperBack">Set_Rep_Exercise_List!$D$3:$D$13</definedName>
    <definedName name="VertPull">Set_Rep_Exercise_List!$J$3:$J$13</definedName>
    <definedName name="VertPush">Set_Rep_Exercise_List!$H$3:$H$13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 l="1"/>
  <c r="B23" i="4"/>
  <c r="B22" i="4"/>
  <c r="B18" i="4"/>
  <c r="B17" i="4"/>
  <c r="B16" i="4"/>
  <c r="B12" i="4"/>
  <c r="B11" i="4"/>
  <c r="B10" i="4"/>
  <c r="Y21" i="4"/>
  <c r="X21" i="4"/>
  <c r="V21" i="4"/>
  <c r="W21" i="4" s="1"/>
  <c r="Y14" i="4"/>
  <c r="X14" i="4"/>
  <c r="V14" i="4"/>
  <c r="W14" i="4" s="1"/>
  <c r="Y7" i="4"/>
  <c r="X7" i="4"/>
  <c r="V7" i="4"/>
  <c r="W7" i="4" s="1"/>
  <c r="Y24" i="4"/>
  <c r="Y23" i="4"/>
  <c r="Y22" i="4"/>
  <c r="Y18" i="4"/>
  <c r="Y17" i="4"/>
  <c r="Y16" i="4"/>
  <c r="Y12" i="4"/>
  <c r="Y11" i="4"/>
  <c r="Y10" i="4"/>
  <c r="X24" i="4"/>
  <c r="X23" i="4"/>
  <c r="X22" i="4"/>
  <c r="X18" i="4"/>
  <c r="X17" i="4"/>
  <c r="X16" i="4"/>
  <c r="X12" i="4"/>
  <c r="X11" i="4"/>
  <c r="X10" i="4"/>
  <c r="S22" i="4" l="1"/>
  <c r="S23" i="4"/>
  <c r="S24" i="4"/>
  <c r="M22" i="4"/>
  <c r="M23" i="4"/>
  <c r="M24" i="4"/>
  <c r="G22" i="4"/>
  <c r="G23" i="4"/>
  <c r="G24" i="4"/>
  <c r="R24" i="4"/>
  <c r="R23" i="4"/>
  <c r="R22" i="4"/>
  <c r="L24" i="4"/>
  <c r="L23" i="4"/>
  <c r="L22" i="4"/>
  <c r="F24" i="4"/>
  <c r="F23" i="4"/>
  <c r="F22" i="4"/>
  <c r="S16" i="4"/>
  <c r="S17" i="4"/>
  <c r="S18" i="4"/>
  <c r="M16" i="4"/>
  <c r="M17" i="4"/>
  <c r="M18" i="4"/>
  <c r="G16" i="4"/>
  <c r="G17" i="4"/>
  <c r="G18" i="4"/>
  <c r="R18" i="4"/>
  <c r="L18" i="4"/>
  <c r="F18" i="4"/>
  <c r="R17" i="4"/>
  <c r="L17" i="4"/>
  <c r="F17" i="4"/>
  <c r="R16" i="4"/>
  <c r="L16" i="4"/>
  <c r="F16" i="4"/>
  <c r="S10" i="4"/>
  <c r="S11" i="4"/>
  <c r="S12" i="4"/>
  <c r="M10" i="4"/>
  <c r="M11" i="4"/>
  <c r="M12" i="4"/>
  <c r="G10" i="4"/>
  <c r="G11" i="4"/>
  <c r="G12" i="4"/>
  <c r="R12" i="4"/>
  <c r="R11" i="4"/>
  <c r="L12" i="4"/>
  <c r="L11" i="4"/>
  <c r="F12" i="4"/>
  <c r="F11" i="4"/>
  <c r="R10" i="4"/>
  <c r="L10" i="4"/>
  <c r="F10" i="4"/>
  <c r="E13" i="7"/>
  <c r="E12" i="7"/>
  <c r="E10" i="7"/>
  <c r="E9" i="7"/>
  <c r="E7" i="7"/>
  <c r="E6" i="7"/>
  <c r="B21" i="4"/>
  <c r="B20" i="4"/>
  <c r="B19" i="4"/>
  <c r="B15" i="4"/>
  <c r="B14" i="4"/>
  <c r="B13" i="4"/>
  <c r="B9" i="4"/>
  <c r="B8" i="4"/>
  <c r="B7" i="4"/>
  <c r="S21" i="4" l="1"/>
  <c r="R21" i="4"/>
  <c r="S20" i="4"/>
  <c r="R20" i="4"/>
  <c r="S19" i="4"/>
  <c r="R19" i="4"/>
  <c r="S15" i="4"/>
  <c r="R15" i="4"/>
  <c r="S14" i="4"/>
  <c r="R14" i="4"/>
  <c r="S13" i="4"/>
  <c r="R13" i="4"/>
  <c r="S9" i="4"/>
  <c r="R9" i="4"/>
  <c r="S8" i="4"/>
  <c r="R8" i="4"/>
  <c r="S7" i="4"/>
  <c r="R7" i="4"/>
  <c r="M21" i="4"/>
  <c r="L21" i="4"/>
  <c r="M20" i="4"/>
  <c r="L20" i="4"/>
  <c r="M19" i="4"/>
  <c r="L19" i="4"/>
  <c r="M15" i="4"/>
  <c r="L15" i="4"/>
  <c r="M14" i="4"/>
  <c r="L14" i="4"/>
  <c r="M13" i="4"/>
  <c r="L13" i="4"/>
  <c r="M9" i="4"/>
  <c r="L9" i="4"/>
  <c r="M8" i="4"/>
  <c r="L8" i="4"/>
  <c r="M7" i="4"/>
  <c r="L7" i="4"/>
  <c r="G21" i="4"/>
  <c r="F21" i="4"/>
  <c r="G20" i="4"/>
  <c r="F20" i="4"/>
  <c r="G19" i="4"/>
  <c r="F19" i="4"/>
  <c r="G15" i="4"/>
  <c r="F15" i="4"/>
  <c r="G14" i="4"/>
  <c r="F14" i="4"/>
  <c r="G13" i="4"/>
  <c r="F13" i="4"/>
  <c r="G9" i="4"/>
  <c r="G8" i="4"/>
  <c r="G7" i="4"/>
  <c r="F8" i="4"/>
  <c r="F9" i="4"/>
  <c r="F7" i="4"/>
  <c r="P21" i="4"/>
  <c r="Q21" i="4" s="1"/>
  <c r="P20" i="4"/>
  <c r="Q20" i="4" s="1"/>
  <c r="P19" i="4"/>
  <c r="P15" i="4"/>
  <c r="P14" i="4"/>
  <c r="Q14" i="4" s="1"/>
  <c r="P13" i="4"/>
  <c r="P9" i="4"/>
  <c r="P8" i="4"/>
  <c r="P7" i="4"/>
  <c r="Q7" i="4" s="1"/>
  <c r="J21" i="4"/>
  <c r="K21" i="4" s="1"/>
  <c r="J20" i="4"/>
  <c r="J19" i="4"/>
  <c r="J15" i="4"/>
  <c r="J14" i="4"/>
  <c r="K14" i="4" s="1"/>
  <c r="J13" i="4"/>
  <c r="J9" i="4"/>
  <c r="K9" i="4" s="1"/>
  <c r="J8" i="4"/>
  <c r="J7" i="4"/>
  <c r="K7" i="4" s="1"/>
  <c r="D21" i="4"/>
  <c r="E21" i="4" s="1"/>
  <c r="D20" i="4"/>
  <c r="D19" i="4"/>
  <c r="D15" i="4"/>
  <c r="D14" i="4"/>
  <c r="E14" i="4" s="1"/>
  <c r="D13" i="4"/>
  <c r="D9" i="4"/>
  <c r="D8" i="4"/>
  <c r="D7" i="4"/>
  <c r="E7" i="4" s="1"/>
  <c r="K13" i="4"/>
  <c r="E19" i="4" l="1"/>
  <c r="E13" i="4"/>
  <c r="E20" i="4"/>
  <c r="Q13" i="4"/>
  <c r="Q19" i="4"/>
  <c r="E15" i="4"/>
  <c r="E8" i="4"/>
  <c r="Q9" i="4"/>
  <c r="K8" i="4"/>
  <c r="K19" i="4"/>
  <c r="K15" i="4"/>
  <c r="Q8" i="4"/>
  <c r="K20" i="4"/>
  <c r="Q15" i="4"/>
  <c r="E9" i="4"/>
</calcChain>
</file>

<file path=xl/sharedStrings.xml><?xml version="1.0" encoding="utf-8"?>
<sst xmlns="http://schemas.openxmlformats.org/spreadsheetml/2006/main" count="192" uniqueCount="107">
  <si>
    <t>Lift</t>
  </si>
  <si>
    <t>%max</t>
  </si>
  <si>
    <t>Sets</t>
  </si>
  <si>
    <t>Reps</t>
  </si>
  <si>
    <t>Notes</t>
  </si>
  <si>
    <t>KG</t>
  </si>
  <si>
    <t>Squat</t>
  </si>
  <si>
    <t>Deadlift</t>
  </si>
  <si>
    <t>Front Squat</t>
  </si>
  <si>
    <t>Week 2</t>
  </si>
  <si>
    <t>Week 1</t>
  </si>
  <si>
    <t>Week 3</t>
  </si>
  <si>
    <t>Press</t>
  </si>
  <si>
    <t>Goal</t>
  </si>
  <si>
    <t>1RM</t>
  </si>
  <si>
    <t>Variant</t>
  </si>
  <si>
    <t>Back Squat</t>
  </si>
  <si>
    <t>Reverse Lunge</t>
  </si>
  <si>
    <t>Sumo Deadlift</t>
  </si>
  <si>
    <t>Single Leg RDL</t>
  </si>
  <si>
    <t>Dumbbell Bench</t>
  </si>
  <si>
    <t>Incline Bench</t>
  </si>
  <si>
    <t>Core</t>
  </si>
  <si>
    <t xml:space="preserve"> corr</t>
  </si>
  <si>
    <t>Biceps</t>
  </si>
  <si>
    <t>Triceps</t>
  </si>
  <si>
    <t>Lat Pulldown</t>
  </si>
  <si>
    <t>Face Pull</t>
  </si>
  <si>
    <t>Pallof Press</t>
  </si>
  <si>
    <t>Day</t>
  </si>
  <si>
    <t>Pecs</t>
  </si>
  <si>
    <t>Body Saw</t>
  </si>
  <si>
    <t>8-10</t>
  </si>
  <si>
    <t>10-12</t>
  </si>
  <si>
    <t>Assistance</t>
  </si>
  <si>
    <t>Skullcrusher</t>
  </si>
  <si>
    <t>max</t>
  </si>
  <si>
    <t>Cable Row</t>
  </si>
  <si>
    <t>Dips</t>
  </si>
  <si>
    <t>H</t>
  </si>
  <si>
    <t>Hypertrophy (H)</t>
  </si>
  <si>
    <t>Strength (S)</t>
  </si>
  <si>
    <t>Power (P)</t>
  </si>
  <si>
    <t>S</t>
  </si>
  <si>
    <t>P</t>
  </si>
  <si>
    <t>Barbell Row</t>
  </si>
  <si>
    <t>Workout 1</t>
  </si>
  <si>
    <t>Workout 2</t>
  </si>
  <si>
    <t>Workout 3</t>
  </si>
  <si>
    <t>Barbell Bench</t>
  </si>
  <si>
    <t>Rep</t>
  </si>
  <si>
    <t>Exercise</t>
  </si>
  <si>
    <t>1-3</t>
  </si>
  <si>
    <t>3-5</t>
  </si>
  <si>
    <t>5-8</t>
  </si>
  <si>
    <t>12-15</t>
  </si>
  <si>
    <t>15-20</t>
  </si>
  <si>
    <t>1'</t>
  </si>
  <si>
    <t>2'</t>
  </si>
  <si>
    <t>3'</t>
  </si>
  <si>
    <t>Daily Undulating Periodization with Exercise Variations</t>
  </si>
  <si>
    <t>Zone</t>
  </si>
  <si>
    <t>DB Shoulder Press</t>
  </si>
  <si>
    <t>BW Pull Up</t>
  </si>
  <si>
    <t>Plate Hammer Curl</t>
  </si>
  <si>
    <t>%1RM</t>
  </si>
  <si>
    <t>Week 4 (deload)</t>
  </si>
  <si>
    <t>HorPull</t>
  </si>
  <si>
    <t>UpperBack</t>
  </si>
  <si>
    <t>VertPush</t>
  </si>
  <si>
    <t>VertPull</t>
  </si>
  <si>
    <t>Reverse Fly</t>
  </si>
  <si>
    <t>Y-T-W-L</t>
  </si>
  <si>
    <t>CoreRot</t>
  </si>
  <si>
    <t>Deload (D)</t>
  </si>
  <si>
    <t>Tri. Pushdown</t>
  </si>
  <si>
    <t>Russian Twists</t>
  </si>
  <si>
    <t>Landmine Torque</t>
  </si>
  <si>
    <t>One Arm Row</t>
  </si>
  <si>
    <t>Military Press</t>
  </si>
  <si>
    <t>One Arm DB Sh. Press</t>
  </si>
  <si>
    <t>DB Flys</t>
  </si>
  <si>
    <t>Decline Cable Fly</t>
  </si>
  <si>
    <t>Wide Push Ups</t>
  </si>
  <si>
    <t>Straight Arm Pulld.</t>
  </si>
  <si>
    <t>Alternating DB Curl</t>
  </si>
  <si>
    <t>Barbell Curl</t>
  </si>
  <si>
    <t>SwissBall Crunch</t>
  </si>
  <si>
    <t>1-2</t>
  </si>
  <si>
    <t>2-3</t>
  </si>
  <si>
    <t>3-4</t>
  </si>
  <si>
    <t>2+</t>
  </si>
  <si>
    <t>3+</t>
  </si>
  <si>
    <t>1+</t>
  </si>
  <si>
    <t>Weighted Sit Ups</t>
  </si>
  <si>
    <t>D</t>
  </si>
  <si>
    <t>DUPEV Input Sheet</t>
  </si>
  <si>
    <t>Main Lifts</t>
  </si>
  <si>
    <t>Loading Sceme</t>
  </si>
  <si>
    <t>Assistance Exercises</t>
  </si>
  <si>
    <t>by asp-training.net</t>
  </si>
  <si>
    <t>NAME</t>
  </si>
  <si>
    <t>CYCLE</t>
  </si>
  <si>
    <t>How To (Basic):</t>
  </si>
  <si>
    <t>1.) Put in your respective 1RMs in E5, E8 and E11</t>
  </si>
  <si>
    <t>2.) Choose Sets (Red), Reps (Green) and Exercises (Blue) from the Dropdown lists (see Pirlepin's Chart as reference)</t>
  </si>
  <si>
    <t>3.) Go to the "Printsheet" Tab and print the program for the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</si>
</sst>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0" fillId="0" borderId="0" xfId="0" applyBorder="1"/>
    <xf numFmtId="0" fontId="2" fillId="4" borderId="13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1" xfId="0" applyFill="1" applyBorder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3" borderId="1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/>
    </xf>
    <xf numFmtId="0" fontId="0" fillId="0" borderId="23" xfId="0" applyBorder="1"/>
    <xf numFmtId="0" fontId="3" fillId="0" borderId="20" xfId="0" applyFon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1" xfId="0" applyFill="1" applyBorder="1"/>
    <xf numFmtId="0" fontId="0" fillId="0" borderId="35" xfId="0" quotePrefix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quotePrefix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0" fillId="0" borderId="0" xfId="0" applyFill="1"/>
    <xf numFmtId="0" fontId="0" fillId="6" borderId="32" xfId="0" applyFill="1" applyBorder="1"/>
    <xf numFmtId="0" fontId="0" fillId="6" borderId="34" xfId="0" applyFill="1" applyBorder="1"/>
    <xf numFmtId="0" fontId="0" fillId="6" borderId="1" xfId="0" applyFill="1" applyBorder="1"/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39" xfId="0" quotePrefix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7" borderId="1" xfId="0" applyFill="1" applyBorder="1"/>
    <xf numFmtId="0" fontId="1" fillId="9" borderId="1" xfId="0" applyFont="1" applyFill="1" applyBorder="1"/>
    <xf numFmtId="0" fontId="1" fillId="8" borderId="13" xfId="0" applyFont="1" applyFill="1" applyBorder="1"/>
    <xf numFmtId="0" fontId="6" fillId="0" borderId="0" xfId="0" applyFont="1" applyFill="1" applyBorder="1" applyAlignment="1">
      <alignment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 applyAlignment="1">
      <alignment horizontal="center" vertical="center"/>
    </xf>
    <xf numFmtId="0" fontId="0" fillId="0" borderId="7" xfId="0" applyBorder="1"/>
    <xf numFmtId="0" fontId="0" fillId="4" borderId="8" xfId="0" applyFill="1" applyBorder="1"/>
    <xf numFmtId="0" fontId="0" fillId="0" borderId="9" xfId="0" applyFill="1" applyBorder="1"/>
    <xf numFmtId="0" fontId="0" fillId="4" borderId="11" xfId="0" applyFill="1" applyBorder="1"/>
    <xf numFmtId="0" fontId="0" fillId="0" borderId="7" xfId="0" applyFill="1" applyBorder="1" applyAlignment="1"/>
    <xf numFmtId="0" fontId="0" fillId="7" borderId="8" xfId="0" applyFill="1" applyBorder="1"/>
    <xf numFmtId="0" fontId="0" fillId="0" borderId="9" xfId="0" applyFill="1" applyBorder="1" applyAlignment="1"/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7" borderId="11" xfId="0" applyFill="1" applyBorder="1"/>
    <xf numFmtId="0" fontId="0" fillId="0" borderId="16" xfId="0" applyFont="1" applyFill="1" applyBorder="1" applyAlignment="1">
      <alignment horizontal="left" vertical="center"/>
    </xf>
    <xf numFmtId="0" fontId="0" fillId="5" borderId="23" xfId="0" applyFill="1" applyBorder="1"/>
    <xf numFmtId="0" fontId="0" fillId="4" borderId="23" xfId="0" applyFill="1" applyBorder="1"/>
    <xf numFmtId="0" fontId="0" fillId="0" borderId="18" xfId="0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9" xfId="0" applyFont="1" applyBorder="1"/>
    <xf numFmtId="0" fontId="2" fillId="0" borderId="30" xfId="0" applyFont="1" applyFill="1" applyBorder="1"/>
    <xf numFmtId="0" fontId="0" fillId="0" borderId="16" xfId="0" applyBorder="1"/>
    <xf numFmtId="0" fontId="0" fillId="4" borderId="18" xfId="0" applyFill="1" applyBorder="1"/>
    <xf numFmtId="0" fontId="2" fillId="0" borderId="27" xfId="0" applyFont="1" applyFill="1" applyBorder="1"/>
    <xf numFmtId="0" fontId="2" fillId="0" borderId="29" xfId="0" applyFont="1" applyFill="1" applyBorder="1"/>
    <xf numFmtId="0" fontId="0" fillId="0" borderId="16" xfId="0" applyFill="1" applyBorder="1" applyAlignment="1"/>
    <xf numFmtId="0" fontId="0" fillId="8" borderId="23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7" borderId="18" xfId="0" applyFill="1" applyBorder="1"/>
    <xf numFmtId="0" fontId="2" fillId="0" borderId="27" xfId="0" applyFont="1" applyFill="1" applyBorder="1" applyAlignment="1"/>
    <xf numFmtId="0" fontId="0" fillId="0" borderId="29" xfId="0" applyBorder="1"/>
    <xf numFmtId="0" fontId="4" fillId="0" borderId="0" xfId="0" applyFont="1"/>
    <xf numFmtId="0" fontId="1" fillId="0" borderId="47" xfId="0" applyFont="1" applyBorder="1"/>
    <xf numFmtId="0" fontId="2" fillId="3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0" fillId="0" borderId="51" xfId="0" applyBorder="1"/>
    <xf numFmtId="0" fontId="0" fillId="0" borderId="52" xfId="0" applyBorder="1"/>
    <xf numFmtId="0" fontId="0" fillId="0" borderId="49" xfId="0" applyBorder="1" applyAlignment="1"/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</xdr:row>
      <xdr:rowOff>19050</xdr:rowOff>
    </xdr:from>
    <xdr:to>
      <xdr:col>21</xdr:col>
      <xdr:colOff>9525</xdr:colOff>
      <xdr:row>11</xdr:row>
      <xdr:rowOff>186529</xdr:rowOff>
    </xdr:to>
    <xdr:pic>
      <xdr:nvPicPr>
        <xdr:cNvPr id="2" name="Grafik 1" descr="Bildergebnis für Prilepins chart">
          <a:extLst>
            <a:ext uri="{FF2B5EF4-FFF2-40B4-BE49-F238E27FC236}">
              <a16:creationId xmlns:a16="http://schemas.microsoft.com/office/drawing/2014/main" id="{0265F38D-F3E5-4EB4-A191-21947FEA3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1238250"/>
          <a:ext cx="2276475" cy="112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8</xdr:row>
      <xdr:rowOff>95250</xdr:rowOff>
    </xdr:from>
    <xdr:to>
      <xdr:col>11</xdr:col>
      <xdr:colOff>10936</xdr:colOff>
      <xdr:row>12</xdr:row>
      <xdr:rowOff>171450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F26853-881E-4292-B588-69BA0A7AC1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38500" y="1704975"/>
          <a:ext cx="2220736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24</xdr:row>
      <xdr:rowOff>60324</xdr:rowOff>
    </xdr:from>
    <xdr:to>
      <xdr:col>15</xdr:col>
      <xdr:colOff>33990</xdr:colOff>
      <xdr:row>29</xdr:row>
      <xdr:rowOff>158750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FC9F9B-D11D-43B3-BAE9-96BD9BBD7B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43400" y="4756149"/>
          <a:ext cx="2777190" cy="1050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7"/>
  <sheetViews>
    <sheetView workbookViewId="0">
      <selection activeCell="N22" sqref="N22"/>
    </sheetView>
  </sheetViews>
  <sheetFormatPr baseColWidth="10" defaultRowHeight="15" x14ac:dyDescent="0.25"/>
  <cols>
    <col min="1" max="1" width="6.140625" customWidth="1"/>
    <col min="2" max="2" width="8.140625" customWidth="1"/>
    <col min="3" max="3" width="15.140625" customWidth="1"/>
    <col min="4" max="4" width="5.28515625" customWidth="1"/>
    <col min="5" max="5" width="6.7109375" customWidth="1"/>
    <col min="6" max="6" width="4.28515625" customWidth="1"/>
    <col min="7" max="7" width="2.7109375" customWidth="1"/>
    <col min="8" max="8" width="15.28515625" bestFit="1" customWidth="1"/>
    <col min="9" max="9" width="7.140625" bestFit="1" customWidth="1"/>
    <col min="10" max="10" width="5.140625" bestFit="1" customWidth="1"/>
    <col min="11" max="11" width="5.7109375" bestFit="1" customWidth="1"/>
    <col min="12" max="12" width="2.7109375" customWidth="1"/>
    <col min="13" max="13" width="5.28515625" style="56" customWidth="1"/>
    <col min="14" max="14" width="11.7109375" customWidth="1"/>
    <col min="15" max="15" width="4.85546875" customWidth="1"/>
    <col min="16" max="16" width="5.42578125" customWidth="1"/>
    <col min="17" max="17" width="22.85546875" customWidth="1"/>
    <col min="18" max="18" width="3.7109375" customWidth="1"/>
    <col min="23" max="23" width="12.28515625" customWidth="1"/>
  </cols>
  <sheetData>
    <row r="1" spans="1:23" ht="18.75" x14ac:dyDescent="0.3">
      <c r="A1" s="130" t="s">
        <v>96</v>
      </c>
    </row>
    <row r="2" spans="1:23" ht="15.75" thickBot="1" x14ac:dyDescent="0.3"/>
    <row r="3" spans="1:23" ht="15.75" thickBot="1" x14ac:dyDescent="0.3">
      <c r="B3" s="153" t="s">
        <v>97</v>
      </c>
      <c r="C3" s="154"/>
      <c r="D3" s="154"/>
      <c r="E3" s="154"/>
      <c r="F3" s="155"/>
      <c r="H3" s="153" t="s">
        <v>98</v>
      </c>
      <c r="I3" s="154"/>
      <c r="J3" s="154"/>
      <c r="K3" s="155"/>
      <c r="M3" s="156" t="s">
        <v>99</v>
      </c>
      <c r="N3" s="157"/>
      <c r="O3" s="157"/>
      <c r="P3" s="157"/>
      <c r="Q3" s="158"/>
      <c r="S3" s="150" t="s">
        <v>103</v>
      </c>
      <c r="T3" s="151"/>
      <c r="U3" s="151"/>
      <c r="V3" s="151"/>
      <c r="W3" s="152"/>
    </row>
    <row r="4" spans="1:23" ht="15.75" thickBot="1" x14ac:dyDescent="0.3">
      <c r="B4" s="117" t="s">
        <v>0</v>
      </c>
      <c r="C4" s="118" t="s">
        <v>15</v>
      </c>
      <c r="D4" s="118" t="s">
        <v>23</v>
      </c>
      <c r="E4" s="118" t="s">
        <v>14</v>
      </c>
      <c r="F4" s="119" t="s">
        <v>29</v>
      </c>
      <c r="H4" s="122" t="s">
        <v>13</v>
      </c>
      <c r="I4" s="123" t="s">
        <v>65</v>
      </c>
      <c r="J4" s="123" t="s">
        <v>2</v>
      </c>
      <c r="K4" s="119" t="s">
        <v>3</v>
      </c>
      <c r="L4" s="57"/>
      <c r="M4" s="128" t="s">
        <v>29</v>
      </c>
      <c r="N4" s="123" t="s">
        <v>34</v>
      </c>
      <c r="O4" s="129" t="s">
        <v>2</v>
      </c>
      <c r="P4" s="129" t="s">
        <v>50</v>
      </c>
      <c r="Q4" s="119" t="s">
        <v>51</v>
      </c>
      <c r="S4" s="141" t="s">
        <v>104</v>
      </c>
      <c r="T4" s="142"/>
      <c r="U4" s="142"/>
      <c r="V4" s="142"/>
      <c r="W4" s="143"/>
    </row>
    <row r="5" spans="1:23" x14ac:dyDescent="0.25">
      <c r="B5" s="113" t="s">
        <v>7</v>
      </c>
      <c r="C5" s="114" t="s">
        <v>7</v>
      </c>
      <c r="D5" s="53">
        <v>1</v>
      </c>
      <c r="E5" s="114">
        <v>100</v>
      </c>
      <c r="F5" s="116">
        <v>3</v>
      </c>
      <c r="H5" s="120" t="s">
        <v>40</v>
      </c>
      <c r="I5" s="115">
        <v>70</v>
      </c>
      <c r="J5" s="115">
        <v>3</v>
      </c>
      <c r="K5" s="121">
        <v>8</v>
      </c>
      <c r="L5" s="58"/>
      <c r="M5" s="124">
        <v>1</v>
      </c>
      <c r="N5" s="53" t="s">
        <v>68</v>
      </c>
      <c r="O5" s="125">
        <v>3</v>
      </c>
      <c r="P5" s="126" t="s">
        <v>33</v>
      </c>
      <c r="Q5" s="127" t="s">
        <v>27</v>
      </c>
      <c r="S5" s="144" t="s">
        <v>105</v>
      </c>
      <c r="T5" s="145"/>
      <c r="U5" s="145"/>
      <c r="V5" s="145"/>
      <c r="W5" s="146"/>
    </row>
    <row r="6" spans="1:23" x14ac:dyDescent="0.25">
      <c r="B6" s="97" t="s">
        <v>7</v>
      </c>
      <c r="C6" s="2" t="s">
        <v>18</v>
      </c>
      <c r="D6" s="31">
        <v>1.1000000000000001</v>
      </c>
      <c r="E6" s="2">
        <f>E5*D6</f>
        <v>110.00000000000001</v>
      </c>
      <c r="F6" s="98">
        <v>2</v>
      </c>
      <c r="H6" s="103" t="s">
        <v>41</v>
      </c>
      <c r="I6" s="31">
        <v>92</v>
      </c>
      <c r="J6" s="31">
        <v>3</v>
      </c>
      <c r="K6" s="104">
        <v>3</v>
      </c>
      <c r="L6" s="58"/>
      <c r="M6" s="107">
        <v>1</v>
      </c>
      <c r="N6" s="2" t="s">
        <v>25</v>
      </c>
      <c r="O6" s="95">
        <v>3</v>
      </c>
      <c r="P6" s="96" t="s">
        <v>32</v>
      </c>
      <c r="Q6" s="108" t="s">
        <v>35</v>
      </c>
      <c r="S6" s="144"/>
      <c r="T6" s="145"/>
      <c r="U6" s="145"/>
      <c r="V6" s="145"/>
      <c r="W6" s="146"/>
    </row>
    <row r="7" spans="1:23" x14ac:dyDescent="0.25">
      <c r="B7" s="97" t="s">
        <v>7</v>
      </c>
      <c r="C7" s="2" t="s">
        <v>19</v>
      </c>
      <c r="D7" s="31">
        <v>0.45</v>
      </c>
      <c r="E7" s="2">
        <f>E5*D7</f>
        <v>45</v>
      </c>
      <c r="F7" s="98">
        <v>1</v>
      </c>
      <c r="H7" s="103" t="s">
        <v>42</v>
      </c>
      <c r="I7" s="31">
        <v>55</v>
      </c>
      <c r="J7" s="31">
        <v>6</v>
      </c>
      <c r="K7" s="104">
        <v>4</v>
      </c>
      <c r="L7" s="58"/>
      <c r="M7" s="107">
        <v>1</v>
      </c>
      <c r="N7" s="2" t="s">
        <v>73</v>
      </c>
      <c r="O7" s="95">
        <v>3</v>
      </c>
      <c r="P7" s="96" t="s">
        <v>54</v>
      </c>
      <c r="Q7" s="108" t="s">
        <v>28</v>
      </c>
      <c r="S7" s="138"/>
      <c r="T7" s="16"/>
      <c r="U7" s="16"/>
      <c r="V7" s="16"/>
      <c r="W7" s="139"/>
    </row>
    <row r="8" spans="1:23" ht="15.75" thickBot="1" x14ac:dyDescent="0.3">
      <c r="B8" s="97" t="s">
        <v>6</v>
      </c>
      <c r="C8" s="61" t="s">
        <v>16</v>
      </c>
      <c r="D8" s="2">
        <v>1</v>
      </c>
      <c r="E8" s="61">
        <v>100</v>
      </c>
      <c r="F8" s="98">
        <v>1</v>
      </c>
      <c r="H8" s="105" t="s">
        <v>74</v>
      </c>
      <c r="I8" s="101">
        <v>60</v>
      </c>
      <c r="J8" s="101">
        <v>3</v>
      </c>
      <c r="K8" s="106">
        <v>5</v>
      </c>
      <c r="M8" s="107">
        <v>2</v>
      </c>
      <c r="N8" s="2" t="s">
        <v>67</v>
      </c>
      <c r="O8" s="95">
        <v>4</v>
      </c>
      <c r="P8" s="96" t="s">
        <v>54</v>
      </c>
      <c r="Q8" s="108" t="s">
        <v>45</v>
      </c>
      <c r="S8" s="138"/>
      <c r="T8" s="16"/>
      <c r="U8" s="16"/>
      <c r="V8" s="16"/>
      <c r="W8" s="139"/>
    </row>
    <row r="9" spans="1:23" x14ac:dyDescent="0.25">
      <c r="B9" s="97" t="s">
        <v>6</v>
      </c>
      <c r="C9" s="2" t="s">
        <v>8</v>
      </c>
      <c r="D9" s="31">
        <v>0.8</v>
      </c>
      <c r="E9" s="2">
        <f>E8*D9</f>
        <v>80</v>
      </c>
      <c r="F9" s="98">
        <v>3</v>
      </c>
      <c r="H9" s="56"/>
      <c r="M9" s="107">
        <v>2</v>
      </c>
      <c r="N9" s="2" t="s">
        <v>69</v>
      </c>
      <c r="O9" s="95">
        <v>3</v>
      </c>
      <c r="P9" s="96" t="s">
        <v>33</v>
      </c>
      <c r="Q9" s="108" t="s">
        <v>62</v>
      </c>
      <c r="S9" s="138"/>
      <c r="T9" s="16"/>
      <c r="U9" s="16"/>
      <c r="V9" s="16"/>
      <c r="W9" s="139"/>
    </row>
    <row r="10" spans="1:23" x14ac:dyDescent="0.25">
      <c r="B10" s="97" t="s">
        <v>6</v>
      </c>
      <c r="C10" s="2" t="s">
        <v>17</v>
      </c>
      <c r="D10" s="31">
        <v>0.55000000000000004</v>
      </c>
      <c r="E10" s="2">
        <f>E8*D10</f>
        <v>55.000000000000007</v>
      </c>
      <c r="F10" s="98">
        <v>2</v>
      </c>
      <c r="M10" s="107">
        <v>2</v>
      </c>
      <c r="N10" s="2" t="s">
        <v>30</v>
      </c>
      <c r="O10" s="95">
        <v>2</v>
      </c>
      <c r="P10" s="96" t="s">
        <v>55</v>
      </c>
      <c r="Q10" s="108" t="s">
        <v>81</v>
      </c>
      <c r="S10" s="138"/>
      <c r="T10" s="16"/>
      <c r="U10" s="16"/>
      <c r="V10" s="16"/>
      <c r="W10" s="139"/>
    </row>
    <row r="11" spans="1:23" x14ac:dyDescent="0.25">
      <c r="B11" s="97" t="s">
        <v>12</v>
      </c>
      <c r="C11" s="61" t="s">
        <v>49</v>
      </c>
      <c r="D11" s="2">
        <v>1</v>
      </c>
      <c r="E11" s="61">
        <v>100</v>
      </c>
      <c r="F11" s="98">
        <v>2</v>
      </c>
      <c r="M11" s="107">
        <v>3</v>
      </c>
      <c r="N11" s="2" t="s">
        <v>70</v>
      </c>
      <c r="O11" s="95">
        <v>4</v>
      </c>
      <c r="P11" s="96" t="s">
        <v>36</v>
      </c>
      <c r="Q11" s="108" t="s">
        <v>63</v>
      </c>
      <c r="S11" s="138"/>
      <c r="T11" s="16"/>
      <c r="U11" s="16"/>
      <c r="V11" s="16"/>
      <c r="W11" s="139"/>
    </row>
    <row r="12" spans="1:23" x14ac:dyDescent="0.25">
      <c r="B12" s="97" t="s">
        <v>12</v>
      </c>
      <c r="C12" s="2" t="s">
        <v>21</v>
      </c>
      <c r="D12" s="31">
        <v>0.75</v>
      </c>
      <c r="E12" s="2">
        <f>E11*D12</f>
        <v>75</v>
      </c>
      <c r="F12" s="98">
        <v>1</v>
      </c>
      <c r="M12" s="107">
        <v>3</v>
      </c>
      <c r="N12" s="2" t="s">
        <v>24</v>
      </c>
      <c r="O12" s="95">
        <v>3</v>
      </c>
      <c r="P12" s="96" t="s">
        <v>32</v>
      </c>
      <c r="Q12" s="108" t="s">
        <v>64</v>
      </c>
      <c r="S12" s="138"/>
      <c r="T12" s="16"/>
      <c r="U12" s="16"/>
      <c r="V12" s="16"/>
      <c r="W12" s="139"/>
    </row>
    <row r="13" spans="1:23" ht="15.75" thickBot="1" x14ac:dyDescent="0.3">
      <c r="B13" s="99" t="s">
        <v>12</v>
      </c>
      <c r="C13" s="100" t="s">
        <v>20</v>
      </c>
      <c r="D13" s="101">
        <v>0.4</v>
      </c>
      <c r="E13" s="100">
        <f>E11*D13</f>
        <v>40</v>
      </c>
      <c r="F13" s="102">
        <v>3</v>
      </c>
      <c r="M13" s="109">
        <v>3</v>
      </c>
      <c r="N13" s="100" t="s">
        <v>22</v>
      </c>
      <c r="O13" s="110">
        <v>4</v>
      </c>
      <c r="P13" s="111" t="s">
        <v>57</v>
      </c>
      <c r="Q13" s="112" t="s">
        <v>87</v>
      </c>
      <c r="S13" s="147" t="s">
        <v>106</v>
      </c>
      <c r="T13" s="148"/>
      <c r="U13" s="148"/>
      <c r="V13" s="148"/>
      <c r="W13" s="149"/>
    </row>
    <row r="14" spans="1:23" x14ac:dyDescent="0.25">
      <c r="B14" s="49"/>
      <c r="C14" s="56"/>
      <c r="D14" s="56"/>
      <c r="E14" s="56"/>
      <c r="F14" s="60"/>
      <c r="S14" s="140"/>
      <c r="T14" s="140"/>
      <c r="U14" s="140"/>
      <c r="V14" s="140"/>
      <c r="W14" s="140"/>
    </row>
    <row r="15" spans="1:23" x14ac:dyDescent="0.25">
      <c r="B15" s="56"/>
      <c r="C15" s="56"/>
      <c r="D15" s="56"/>
      <c r="E15" s="56"/>
      <c r="F15" s="60"/>
    </row>
    <row r="17" spans="2:2" x14ac:dyDescent="0.25">
      <c r="B17" s="49"/>
    </row>
  </sheetData>
  <mergeCells count="7">
    <mergeCell ref="S4:W4"/>
    <mergeCell ref="S5:W6"/>
    <mergeCell ref="S13:W13"/>
    <mergeCell ref="S3:W3"/>
    <mergeCell ref="B3:F3"/>
    <mergeCell ref="H3:K3"/>
    <mergeCell ref="M3:Q3"/>
  </mergeCells>
  <dataValidations count="11">
    <dataValidation type="list" allowBlank="1" showInputMessage="1" showErrorMessage="1" sqref="O5:O13" xr:uid="{00000000-0002-0000-0400-000000000000}">
      <formula1>Sets</formula1>
    </dataValidation>
    <dataValidation type="list" allowBlank="1" showInputMessage="1" showErrorMessage="1" sqref="P5:P13" xr:uid="{00000000-0002-0000-0400-000001000000}">
      <formula1>Reps</formula1>
    </dataValidation>
    <dataValidation type="list" allowBlank="1" showInputMessage="1" showErrorMessage="1" sqref="Q5" xr:uid="{F2E0E740-BCD8-4EF9-B4F2-4B3E13436B08}">
      <formula1>UpperBack</formula1>
    </dataValidation>
    <dataValidation type="list" allowBlank="1" showInputMessage="1" showErrorMessage="1" sqref="Q6" xr:uid="{4BCA6BBD-3116-45C8-A8E2-B5964F72D73B}">
      <formula1>Triceps</formula1>
    </dataValidation>
    <dataValidation type="list" allowBlank="1" showInputMessage="1" showErrorMessage="1" sqref="Q7" xr:uid="{8E54AA15-AAE5-46AB-98B2-8596F2DF66EE}">
      <formula1>CoreRot</formula1>
    </dataValidation>
    <dataValidation type="list" allowBlank="1" showInputMessage="1" showErrorMessage="1" sqref="Q8" xr:uid="{F56F3D55-6484-48A8-AAEA-25C10AE5936D}">
      <formula1>HorPull</formula1>
    </dataValidation>
    <dataValidation type="list" allowBlank="1" showInputMessage="1" showErrorMessage="1" sqref="Q9" xr:uid="{13F75F97-B5F9-4999-949E-ACDBA5E8F08F}">
      <formula1>VertPush</formula1>
    </dataValidation>
    <dataValidation type="list" allowBlank="1" showInputMessage="1" showErrorMessage="1" sqref="Q10" xr:uid="{2300DFB7-0EF4-4362-8B38-A7F0E8D68AF2}">
      <formula1>Pecs</formula1>
    </dataValidation>
    <dataValidation type="list" allowBlank="1" showInputMessage="1" showErrorMessage="1" sqref="Q11" xr:uid="{B7899D23-52FE-44D6-8070-223058C466EB}">
      <formula1>VertPull</formula1>
    </dataValidation>
    <dataValidation type="list" allowBlank="1" showInputMessage="1" showErrorMessage="1" sqref="Q12" xr:uid="{96DE5106-432A-4277-9449-32F890BDE21F}">
      <formula1>Biceps</formula1>
    </dataValidation>
    <dataValidation type="list" allowBlank="1" showInputMessage="1" showErrorMessage="1" sqref="Q13" xr:uid="{0A28A988-FDF3-4524-92B7-B2106B83AAD0}">
      <formula1>Core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4"/>
  <sheetViews>
    <sheetView topLeftCell="A4" zoomScale="80" zoomScaleNormal="80" zoomScaleSheetLayoutView="110" workbookViewId="0">
      <selection activeCell="A7" sqref="A7:A24"/>
    </sheetView>
  </sheetViews>
  <sheetFormatPr baseColWidth="10" defaultRowHeight="15" x14ac:dyDescent="0.25"/>
  <cols>
    <col min="1" max="1" width="3" customWidth="1"/>
    <col min="2" max="2" width="16.42578125" customWidth="1"/>
    <col min="3" max="3" width="4.85546875" customWidth="1"/>
    <col min="4" max="4" width="5.42578125" customWidth="1"/>
    <col min="5" max="5" width="5" customWidth="1"/>
    <col min="6" max="6" width="4.5703125" customWidth="1"/>
    <col min="7" max="7" width="5.28515625" customWidth="1"/>
    <col min="8" max="8" width="15.7109375" customWidth="1"/>
    <col min="9" max="9" width="4.85546875" customWidth="1"/>
    <col min="10" max="10" width="5.42578125" customWidth="1"/>
    <col min="11" max="11" width="5" customWidth="1"/>
    <col min="12" max="12" width="4.5703125" customWidth="1"/>
    <col min="13" max="13" width="5.28515625" customWidth="1"/>
    <col min="14" max="14" width="16" customWidth="1"/>
    <col min="15" max="15" width="4.85546875" customWidth="1"/>
    <col min="16" max="16" width="5.42578125" customWidth="1"/>
    <col min="17" max="17" width="5" customWidth="1"/>
    <col min="18" max="18" width="4.5703125" customWidth="1"/>
    <col min="19" max="19" width="5.28515625" customWidth="1"/>
    <col min="20" max="20" width="15.7109375" customWidth="1"/>
    <col min="21" max="21" width="4.85546875" customWidth="1"/>
    <col min="22" max="22" width="5.42578125" customWidth="1"/>
    <col min="23" max="23" width="5" customWidth="1"/>
    <col min="24" max="24" width="4.5703125" customWidth="1"/>
    <col min="25" max="25" width="5.28515625" customWidth="1"/>
    <col min="26" max="26" width="15.7109375" customWidth="1"/>
  </cols>
  <sheetData>
    <row r="1" spans="1:26" ht="23.25" x14ac:dyDescent="0.25">
      <c r="A1" s="137" t="s">
        <v>60</v>
      </c>
      <c r="B1" s="16"/>
      <c r="C1" s="16"/>
      <c r="D1" s="16"/>
      <c r="E1" s="16"/>
      <c r="F1" s="16"/>
      <c r="G1" s="16"/>
    </row>
    <row r="2" spans="1:26" ht="15.75" x14ac:dyDescent="0.25">
      <c r="A2" s="94" t="s">
        <v>100</v>
      </c>
      <c r="B2" s="16"/>
      <c r="C2" s="16"/>
      <c r="D2" s="16"/>
      <c r="E2" s="16"/>
      <c r="F2" s="16"/>
      <c r="G2" s="16"/>
      <c r="U2" s="163" t="s">
        <v>101</v>
      </c>
      <c r="V2" s="163"/>
      <c r="W2" s="164"/>
      <c r="X2" s="164"/>
      <c r="Y2" s="164"/>
      <c r="Z2" s="164"/>
    </row>
    <row r="3" spans="1:26" ht="15.75" x14ac:dyDescent="0.25">
      <c r="A3" s="94"/>
      <c r="B3" s="16"/>
      <c r="C3" s="16"/>
      <c r="D3" s="16"/>
      <c r="E3" s="16"/>
      <c r="F3" s="16"/>
      <c r="G3" s="16"/>
      <c r="U3" s="163" t="s">
        <v>102</v>
      </c>
      <c r="V3" s="163"/>
      <c r="W3" s="164"/>
      <c r="X3" s="164"/>
      <c r="Y3" s="164"/>
      <c r="Z3" s="164"/>
    </row>
    <row r="4" spans="1:26" ht="15.75" thickBot="1" x14ac:dyDescent="0.3">
      <c r="A4" s="55"/>
    </row>
    <row r="5" spans="1:26" ht="18.75" customHeight="1" thickBot="1" x14ac:dyDescent="0.3">
      <c r="C5" s="159" t="s">
        <v>10</v>
      </c>
      <c r="D5" s="160"/>
      <c r="E5" s="161"/>
      <c r="F5" s="161"/>
      <c r="G5" s="161"/>
      <c r="H5" s="162"/>
      <c r="I5" s="159" t="s">
        <v>9</v>
      </c>
      <c r="J5" s="160"/>
      <c r="K5" s="161"/>
      <c r="L5" s="161"/>
      <c r="M5" s="161"/>
      <c r="N5" s="162"/>
      <c r="O5" s="159" t="s">
        <v>11</v>
      </c>
      <c r="P5" s="160"/>
      <c r="Q5" s="161"/>
      <c r="R5" s="161"/>
      <c r="S5" s="161"/>
      <c r="T5" s="162"/>
      <c r="U5" s="159" t="s">
        <v>66</v>
      </c>
      <c r="V5" s="160"/>
      <c r="W5" s="161"/>
      <c r="X5" s="161"/>
      <c r="Y5" s="161"/>
      <c r="Z5" s="162"/>
    </row>
    <row r="6" spans="1:26" s="1" customFormat="1" ht="18.75" customHeight="1" thickBot="1" x14ac:dyDescent="0.3">
      <c r="B6" s="131" t="s">
        <v>0</v>
      </c>
      <c r="C6" s="40" t="s">
        <v>61</v>
      </c>
      <c r="D6" s="41" t="s">
        <v>1</v>
      </c>
      <c r="E6" s="42" t="s">
        <v>5</v>
      </c>
      <c r="F6" s="42" t="s">
        <v>2</v>
      </c>
      <c r="G6" s="42" t="s">
        <v>3</v>
      </c>
      <c r="H6" s="43" t="s">
        <v>4</v>
      </c>
      <c r="I6" s="40" t="s">
        <v>61</v>
      </c>
      <c r="J6" s="41" t="s">
        <v>1</v>
      </c>
      <c r="K6" s="42" t="s">
        <v>5</v>
      </c>
      <c r="L6" s="42" t="s">
        <v>2</v>
      </c>
      <c r="M6" s="42" t="s">
        <v>3</v>
      </c>
      <c r="N6" s="43" t="s">
        <v>4</v>
      </c>
      <c r="O6" s="40" t="s">
        <v>61</v>
      </c>
      <c r="P6" s="41" t="s">
        <v>1</v>
      </c>
      <c r="Q6" s="42" t="s">
        <v>5</v>
      </c>
      <c r="R6" s="42" t="s">
        <v>2</v>
      </c>
      <c r="S6" s="42" t="s">
        <v>3</v>
      </c>
      <c r="T6" s="43" t="s">
        <v>4</v>
      </c>
      <c r="U6" s="40" t="s">
        <v>61</v>
      </c>
      <c r="V6" s="41" t="s">
        <v>1</v>
      </c>
      <c r="W6" s="42" t="s">
        <v>5</v>
      </c>
      <c r="X6" s="42" t="s">
        <v>2</v>
      </c>
      <c r="Y6" s="42" t="s">
        <v>3</v>
      </c>
      <c r="Z6" s="43" t="s">
        <v>4</v>
      </c>
    </row>
    <row r="7" spans="1:26" ht="18.75" customHeight="1" x14ac:dyDescent="0.25">
      <c r="A7" s="165" t="s">
        <v>46</v>
      </c>
      <c r="B7" s="132" t="str">
        <f>Input!C8</f>
        <v>Back Squat</v>
      </c>
      <c r="C7" s="23" t="s">
        <v>39</v>
      </c>
      <c r="D7" s="37">
        <f>IF(C7="H",Input!$I$5,IF(C7="S",Input!$I$6,IF(C7="P",Input!$I$7)))</f>
        <v>70</v>
      </c>
      <c r="E7" s="38">
        <f>ROUND(D7*Input!$E$8/100,1)</f>
        <v>70</v>
      </c>
      <c r="F7" s="39">
        <f>IF(C7="H",Input!$J$5,IF(C7="S",Input!$J$6,IF(C7="P",Input!$J$7)))</f>
        <v>3</v>
      </c>
      <c r="G7" s="39">
        <f>IF(C7="H",Input!$K$5,IF(C7="S",Input!$K$6,IF(C7="P",Input!$K$7)))</f>
        <v>8</v>
      </c>
      <c r="H7" s="24"/>
      <c r="I7" s="23" t="s">
        <v>43</v>
      </c>
      <c r="J7" s="37">
        <f>IF(I7="H",Input!$I$5,IF(I7="S",Input!$I$6,IF(I7="P",Input!$I$7)))</f>
        <v>92</v>
      </c>
      <c r="K7" s="38">
        <f>ROUND(J7*Input!$E$8/100,1)</f>
        <v>92</v>
      </c>
      <c r="L7" s="39">
        <f>IF(I7="H",Input!$J$5,IF(I7="S",Input!$J$6,IF(I7="P",Input!$J$7)))</f>
        <v>3</v>
      </c>
      <c r="M7" s="39">
        <f>IF(I7="H",Input!$K$5,IF(I7="S",Input!$K$6,IF(I7="P",Input!$K$7)))</f>
        <v>3</v>
      </c>
      <c r="N7" s="24"/>
      <c r="O7" s="45" t="s">
        <v>44</v>
      </c>
      <c r="P7" s="37">
        <f>IF(O7="H",Input!$I$5,IF(O7="S",Input!$I$6,IF(O7="P",Input!$I$7)))</f>
        <v>55</v>
      </c>
      <c r="Q7" s="38">
        <f>ROUND(P7*Input!$E$8/100,1)</f>
        <v>55</v>
      </c>
      <c r="R7" s="39">
        <f>IF(O7="H",Input!$J$5,IF(O7="S",Input!$J$6,IF(O7="P",Input!$J$7)))</f>
        <v>6</v>
      </c>
      <c r="S7" s="39">
        <f>IF(O7="H",Input!$K$5,IF(O7="S",Input!$K$6,IF(O7="P",Input!$K$7)))</f>
        <v>4</v>
      </c>
      <c r="T7" s="24"/>
      <c r="U7" s="45" t="s">
        <v>95</v>
      </c>
      <c r="V7" s="37">
        <f>Input!I8</f>
        <v>60</v>
      </c>
      <c r="W7" s="38">
        <f>ROUND(V7*Input!$E$8/100,1)</f>
        <v>60</v>
      </c>
      <c r="X7" s="39">
        <f>Input!J8</f>
        <v>3</v>
      </c>
      <c r="Y7" s="39">
        <f>Input!K8</f>
        <v>5</v>
      </c>
      <c r="Z7" s="24"/>
    </row>
    <row r="8" spans="1:26" ht="18.75" customHeight="1" x14ac:dyDescent="0.25">
      <c r="A8" s="166"/>
      <c r="B8" s="133" t="str">
        <f>Input!C12</f>
        <v>Incline Bench</v>
      </c>
      <c r="C8" s="13" t="s">
        <v>43</v>
      </c>
      <c r="D8" s="52">
        <f>IF(C8="H",Input!$I$5,IF(C8="S",Input!$I$6,IF(C8="P",Input!$I$7)))</f>
        <v>92</v>
      </c>
      <c r="E8" s="33">
        <f>ROUND(Input!$E$12*D8/100,1)</f>
        <v>69</v>
      </c>
      <c r="F8" s="10">
        <f>IF(C8="H",Input!$J$5,IF(C8="S",Input!$J$6,IF(C8="P",Input!$J$7)))</f>
        <v>3</v>
      </c>
      <c r="G8" s="10">
        <f>IF(C8="H",Input!$K$5,IF(C8="S",Input!$K$6,IF(C8="P",Input!$K$7)))</f>
        <v>3</v>
      </c>
      <c r="H8" s="11"/>
      <c r="I8" s="13" t="s">
        <v>44</v>
      </c>
      <c r="J8" s="52">
        <f>IF(I8="H",Input!$I$5,IF(I8="S",Input!$I$6,IF(I8="P",Input!$I$7)))</f>
        <v>55</v>
      </c>
      <c r="K8" s="33">
        <f>ROUND(Input!$E$12*J8/100,1)</f>
        <v>41.3</v>
      </c>
      <c r="L8" s="10">
        <f>IF(I8="H",Input!$J$5,IF(I8="S",Input!$J$6,IF(I8="P",Input!$J$7)))</f>
        <v>6</v>
      </c>
      <c r="M8" s="10">
        <f>IF(I8="H",Input!$K$5,IF(I8="S",Input!$K$6,IF(I8="P",Input!$K$7)))</f>
        <v>4</v>
      </c>
      <c r="N8" s="11"/>
      <c r="O8" s="13" t="s">
        <v>39</v>
      </c>
      <c r="P8" s="52">
        <f>IF(O8="H",Input!$I$5,IF(O8="S",Input!$I$6,IF(O8="P",Input!$I$7)))</f>
        <v>70</v>
      </c>
      <c r="Q8" s="33">
        <f>ROUND(Input!$E$12*P8/100,1)</f>
        <v>52.5</v>
      </c>
      <c r="R8" s="10">
        <f>IF(O8="H",Input!$J$5,IF(O8="S",Input!$J$6,IF(O8="P",Input!$J$7)))</f>
        <v>3</v>
      </c>
      <c r="S8" s="10">
        <f>IF(O8="H",Input!$K$5,IF(O8="S",Input!$K$6,IF(O8="P",Input!$K$7)))</f>
        <v>8</v>
      </c>
      <c r="T8" s="11"/>
      <c r="U8" s="72"/>
      <c r="V8" s="73"/>
      <c r="W8" s="74"/>
      <c r="X8" s="75"/>
      <c r="Y8" s="75"/>
      <c r="Z8" s="76"/>
    </row>
    <row r="9" spans="1:26" ht="18.75" customHeight="1" x14ac:dyDescent="0.25">
      <c r="A9" s="166"/>
      <c r="B9" s="134" t="str">
        <f>Input!C7</f>
        <v>Single Leg RDL</v>
      </c>
      <c r="C9" s="18" t="s">
        <v>44</v>
      </c>
      <c r="D9" s="27">
        <f>IF(C9="H",Input!$I$5,IF(C9="S",Input!$I$6,IF(C9="P",Input!$I$7)))</f>
        <v>55</v>
      </c>
      <c r="E9" s="34">
        <f>ROUND(Input!$E$7*D9/100,1)</f>
        <v>24.8</v>
      </c>
      <c r="F9" s="19">
        <f>IF(C9="H",Input!$J$5,IF(C9="S",Input!$J$6,IF(C9="P",Input!$J$7)))</f>
        <v>6</v>
      </c>
      <c r="G9" s="20">
        <f>IF(C9="H",Input!$K$5,IF(C9="S",Input!$K$6,IF(C9="P",Input!$K$7)))</f>
        <v>4</v>
      </c>
      <c r="H9" s="21"/>
      <c r="I9" s="18" t="s">
        <v>39</v>
      </c>
      <c r="J9" s="27">
        <f>IF(I9="H",Input!$I$5,IF(I9="S",Input!$I$6,IF(I9="P",Input!$I$7)))</f>
        <v>70</v>
      </c>
      <c r="K9" s="34">
        <f>ROUND(Input!$E$7*J9/100,1)</f>
        <v>31.5</v>
      </c>
      <c r="L9" s="19">
        <f>IF(I9="H",Input!$J$5,IF(I9="S",Input!$J$6,IF(I9="P",Input!$J$7)))</f>
        <v>3</v>
      </c>
      <c r="M9" s="20">
        <f>IF(I9="H",Input!$K$5,IF(I9="S",Input!$K$6,IF(I9="P",Input!$K$7)))</f>
        <v>8</v>
      </c>
      <c r="N9" s="21"/>
      <c r="O9" s="18" t="s">
        <v>43</v>
      </c>
      <c r="P9" s="27">
        <f>IF(O9="H",Input!$I$5,IF(O9="S",Input!$I$6,IF(O9="P",Input!$I$7)))</f>
        <v>92</v>
      </c>
      <c r="Q9" s="34">
        <f>ROUND(Input!$E$7*P9/100,1)</f>
        <v>41.4</v>
      </c>
      <c r="R9" s="19">
        <f>IF(O9="H",Input!$J$5,IF(O9="S",Input!$J$6,IF(O9="P",Input!$J$7)))</f>
        <v>3</v>
      </c>
      <c r="S9" s="20">
        <f>IF(O9="H",Input!$K$5,IF(O9="S",Input!$K$6,IF(O9="P",Input!$K$7)))</f>
        <v>3</v>
      </c>
      <c r="T9" s="21"/>
      <c r="U9" s="77"/>
      <c r="V9" s="78"/>
      <c r="W9" s="79"/>
      <c r="X9" s="80"/>
      <c r="Y9" s="81"/>
      <c r="Z9" s="82"/>
    </row>
    <row r="10" spans="1:26" ht="18.75" customHeight="1" x14ac:dyDescent="0.25">
      <c r="A10" s="166"/>
      <c r="B10" s="135" t="str">
        <f>Input!Q5</f>
        <v>Face Pull</v>
      </c>
      <c r="C10" s="12"/>
      <c r="D10" s="50"/>
      <c r="E10" s="35"/>
      <c r="F10" s="5">
        <f>Input!O5</f>
        <v>3</v>
      </c>
      <c r="G10" s="5" t="str">
        <f>Input!P5</f>
        <v>10-12</v>
      </c>
      <c r="H10" s="6"/>
      <c r="I10" s="12"/>
      <c r="J10" s="50"/>
      <c r="K10" s="35"/>
      <c r="L10" s="5">
        <f>Input!O5</f>
        <v>3</v>
      </c>
      <c r="M10" s="5" t="str">
        <f>Input!P5</f>
        <v>10-12</v>
      </c>
      <c r="N10" s="6"/>
      <c r="O10" s="4"/>
      <c r="P10" s="50"/>
      <c r="Q10" s="35"/>
      <c r="R10" s="5">
        <f>Input!O5</f>
        <v>3</v>
      </c>
      <c r="S10" s="5" t="str">
        <f>Input!P5</f>
        <v>10-12</v>
      </c>
      <c r="T10" s="6"/>
      <c r="U10" s="4"/>
      <c r="V10" s="54"/>
      <c r="W10" s="35"/>
      <c r="X10" s="5">
        <f>Input!O5</f>
        <v>3</v>
      </c>
      <c r="Y10" s="5" t="str">
        <f>Input!P5</f>
        <v>10-12</v>
      </c>
      <c r="Z10" s="6"/>
    </row>
    <row r="11" spans="1:26" ht="18.75" customHeight="1" x14ac:dyDescent="0.25">
      <c r="A11" s="166"/>
      <c r="B11" s="135" t="str">
        <f>Input!Q6</f>
        <v>Skullcrusher</v>
      </c>
      <c r="C11" s="12"/>
      <c r="D11" s="50"/>
      <c r="E11" s="35"/>
      <c r="F11" s="5">
        <f>Input!O6</f>
        <v>3</v>
      </c>
      <c r="G11" s="5" t="str">
        <f>Input!P6</f>
        <v>8-10</v>
      </c>
      <c r="H11" s="6"/>
      <c r="I11" s="12"/>
      <c r="J11" s="50"/>
      <c r="K11" s="35"/>
      <c r="L11" s="5">
        <f>Input!O6</f>
        <v>3</v>
      </c>
      <c r="M11" s="5" t="str">
        <f>Input!P6</f>
        <v>8-10</v>
      </c>
      <c r="N11" s="6"/>
      <c r="O11" s="4"/>
      <c r="P11" s="50"/>
      <c r="Q11" s="35"/>
      <c r="R11" s="5">
        <f>Input!O6</f>
        <v>3</v>
      </c>
      <c r="S11" s="5" t="str">
        <f>Input!P6</f>
        <v>8-10</v>
      </c>
      <c r="T11" s="6"/>
      <c r="U11" s="4"/>
      <c r="V11" s="54"/>
      <c r="W11" s="35"/>
      <c r="X11" s="5">
        <f>Input!O6</f>
        <v>3</v>
      </c>
      <c r="Y11" s="5" t="str">
        <f>Input!P6</f>
        <v>8-10</v>
      </c>
      <c r="Z11" s="6"/>
    </row>
    <row r="12" spans="1:26" ht="18.75" customHeight="1" thickBot="1" x14ac:dyDescent="0.3">
      <c r="A12" s="167"/>
      <c r="B12" s="136" t="str">
        <f>Input!Q7</f>
        <v>Pallof Press</v>
      </c>
      <c r="C12" s="14"/>
      <c r="D12" s="28"/>
      <c r="E12" s="36"/>
      <c r="F12" s="8">
        <f>Input!O7</f>
        <v>3</v>
      </c>
      <c r="G12" s="8" t="str">
        <f>Input!P7</f>
        <v>5-8</v>
      </c>
      <c r="H12" s="9"/>
      <c r="I12" s="14"/>
      <c r="J12" s="28"/>
      <c r="K12" s="36"/>
      <c r="L12" s="8">
        <f>Input!O7</f>
        <v>3</v>
      </c>
      <c r="M12" s="8" t="str">
        <f>Input!P7</f>
        <v>5-8</v>
      </c>
      <c r="N12" s="9"/>
      <c r="O12" s="7"/>
      <c r="P12" s="28"/>
      <c r="Q12" s="36"/>
      <c r="R12" s="8">
        <f>Input!O7</f>
        <v>3</v>
      </c>
      <c r="S12" s="8" t="str">
        <f>Input!P7</f>
        <v>5-8</v>
      </c>
      <c r="T12" s="9"/>
      <c r="U12" s="7"/>
      <c r="V12" s="28"/>
      <c r="W12" s="36"/>
      <c r="X12" s="8">
        <f>Input!O7</f>
        <v>3</v>
      </c>
      <c r="Y12" s="8" t="str">
        <f>Input!P7</f>
        <v>5-8</v>
      </c>
      <c r="Z12" s="9"/>
    </row>
    <row r="13" spans="1:26" ht="18.75" customHeight="1" x14ac:dyDescent="0.25">
      <c r="A13" s="168" t="s">
        <v>47</v>
      </c>
      <c r="B13" s="22" t="str">
        <f>Input!C10</f>
        <v>Reverse Lunge</v>
      </c>
      <c r="C13" s="23" t="s">
        <v>43</v>
      </c>
      <c r="D13" s="25">
        <f>IF(C13="H",Input!$I$5,IF(C13="S",Input!$I$6,IF(C13="P",Input!$I$7)))</f>
        <v>92</v>
      </c>
      <c r="E13" s="32">
        <f>ROUND(D13*Input!$E$10/100,1)</f>
        <v>50.6</v>
      </c>
      <c r="F13" s="39">
        <f>IF(C13="H",Input!$J$5,IF(C13="S",Input!$J$6,IF(C13="P",Input!$J$7)))</f>
        <v>3</v>
      </c>
      <c r="G13" s="39">
        <f>IF(C13="H",Input!$K$5,IF(C13="S",Input!$K$6,IF(C13="P",Input!$K$7)))</f>
        <v>3</v>
      </c>
      <c r="H13" s="24"/>
      <c r="I13" s="45" t="s">
        <v>44</v>
      </c>
      <c r="J13" s="25">
        <f>IF(I13="H",Input!$I$5,IF(I13="S",Input!$I$6,IF(I13="P",Input!$I$7)))</f>
        <v>55</v>
      </c>
      <c r="K13" s="32">
        <f>ROUND(J13*Input!$E$10/100,1)</f>
        <v>30.3</v>
      </c>
      <c r="L13" s="39">
        <f>IF(I13="H",Input!$J$5,IF(I13="S",Input!$J$6,IF(I13="P",Input!$J$7)))</f>
        <v>6</v>
      </c>
      <c r="M13" s="39">
        <f>IF(I13="H",Input!$K$5,IF(I13="S",Input!$K$6,IF(I13="P",Input!$K$7)))</f>
        <v>4</v>
      </c>
      <c r="N13" s="24"/>
      <c r="O13" s="23" t="s">
        <v>39</v>
      </c>
      <c r="P13" s="25">
        <f>IF(O13="H",Input!$I$5,IF(O13="S",Input!$I$6,IF(O13="P",Input!$I$7)))</f>
        <v>70</v>
      </c>
      <c r="Q13" s="32">
        <f>ROUND(P13*Input!$E$10/100,1)</f>
        <v>38.5</v>
      </c>
      <c r="R13" s="39">
        <f>IF(O13="H",Input!$J$5,IF(O13="S",Input!$J$6,IF(O13="P",Input!$J$7)))</f>
        <v>3</v>
      </c>
      <c r="S13" s="39">
        <f>IF(O13="H",Input!$K$5,IF(O13="S",Input!$K$6,IF(O13="P",Input!$K$7)))</f>
        <v>8</v>
      </c>
      <c r="T13" s="24"/>
      <c r="U13" s="83"/>
      <c r="V13" s="84"/>
      <c r="W13" s="85"/>
      <c r="X13" s="86"/>
      <c r="Y13" s="86"/>
      <c r="Z13" s="87"/>
    </row>
    <row r="14" spans="1:26" ht="18.75" customHeight="1" x14ac:dyDescent="0.25">
      <c r="A14" s="166"/>
      <c r="B14" s="15" t="str">
        <f>Input!C11</f>
        <v>Barbell Bench</v>
      </c>
      <c r="C14" s="13" t="s">
        <v>44</v>
      </c>
      <c r="D14" s="26">
        <f>IF(C14="H",Input!$I$5,IF(C14="S",Input!$I$6,IF(C14="P",Input!$I$7)))</f>
        <v>55</v>
      </c>
      <c r="E14" s="33">
        <f>ROUND(Input!$E$11*D14/100,1)</f>
        <v>55</v>
      </c>
      <c r="F14" s="10">
        <f>IF(C14="H",Input!$J$5,IF(C14="S",Input!$J$6,IF(C14="P",Input!$J$7)))</f>
        <v>6</v>
      </c>
      <c r="G14" s="10">
        <f>IF(C14="H",Input!$K$5,IF(C14="S",Input!$K$6,IF(C14="P",Input!$K$7)))</f>
        <v>4</v>
      </c>
      <c r="H14" s="11"/>
      <c r="I14" s="13" t="s">
        <v>39</v>
      </c>
      <c r="J14" s="26">
        <f>IF(I14="H",Input!$I$5,IF(I14="S",Input!$I$6,IF(I14="P",Input!$I$7)))</f>
        <v>70</v>
      </c>
      <c r="K14" s="33">
        <f>ROUND(Input!$E$11*J14/100,1)</f>
        <v>70</v>
      </c>
      <c r="L14" s="10">
        <f>IF(I14="H",Input!$J$5,IF(I14="S",Input!$J$6,IF(I14="P",Input!$J$7)))</f>
        <v>3</v>
      </c>
      <c r="M14" s="10">
        <f>IF(I14="H",Input!$K$5,IF(I14="S",Input!$K$6,IF(I14="P",Input!$K$7)))</f>
        <v>8</v>
      </c>
      <c r="N14" s="11"/>
      <c r="O14" s="13" t="s">
        <v>43</v>
      </c>
      <c r="P14" s="26">
        <f>IF(O14="H",Input!$I$5,IF(O14="S",Input!$I$6,IF(O14="P",Input!$I$7)))</f>
        <v>92</v>
      </c>
      <c r="Q14" s="33">
        <f>ROUND(Input!$E$11*P14/100,1)</f>
        <v>92</v>
      </c>
      <c r="R14" s="10">
        <f>IF(O14="H",Input!$J$5,IF(O14="S",Input!$J$6,IF(O14="P",Input!$J$7)))</f>
        <v>3</v>
      </c>
      <c r="S14" s="10">
        <f>IF(O14="H",Input!$K$5,IF(O14="S",Input!$K$6,IF(O14="P",Input!$K$7)))</f>
        <v>3</v>
      </c>
      <c r="T14" s="11"/>
      <c r="U14" s="13" t="s">
        <v>95</v>
      </c>
      <c r="V14" s="26">
        <f>Input!I8</f>
        <v>60</v>
      </c>
      <c r="W14" s="33">
        <f>ROUND(Input!$E$11*V14/100,1)</f>
        <v>60</v>
      </c>
      <c r="X14" s="10">
        <f>Input!J8</f>
        <v>3</v>
      </c>
      <c r="Y14" s="10">
        <f>Input!K8</f>
        <v>5</v>
      </c>
      <c r="Z14" s="11"/>
    </row>
    <row r="15" spans="1:26" ht="18.75" customHeight="1" x14ac:dyDescent="0.25">
      <c r="A15" s="166"/>
      <c r="B15" s="17" t="str">
        <f>Input!C6</f>
        <v>Sumo Deadlift</v>
      </c>
      <c r="C15" s="18" t="s">
        <v>39</v>
      </c>
      <c r="D15" s="27">
        <f>IF(C15="H",Input!$I$5,IF(C15="S",Input!$I$6,IF(C15="P",Input!$I$7)))</f>
        <v>70</v>
      </c>
      <c r="E15" s="34">
        <f>ROUND(D15*Input!$E$6/100,1)</f>
        <v>77</v>
      </c>
      <c r="F15" s="19">
        <f>IF(C15="H",Input!$J$5,IF(C15="S",Input!$J$6,IF(C15="P",Input!$J$7)))</f>
        <v>3</v>
      </c>
      <c r="G15" s="20">
        <f>IF(C15="H",Input!$K$5,IF(C15="S",Input!$K$6,IF(C15="P",Input!$K$7)))</f>
        <v>8</v>
      </c>
      <c r="H15" s="21"/>
      <c r="I15" s="18" t="s">
        <v>43</v>
      </c>
      <c r="J15" s="27">
        <f>IF(I15="H",Input!$I$5,IF(I15="S",Input!$I$6,IF(I15="P",Input!$I$7)))</f>
        <v>92</v>
      </c>
      <c r="K15" s="34">
        <f>ROUND(J15*Input!$E$6/100,1)</f>
        <v>101.2</v>
      </c>
      <c r="L15" s="19">
        <f>IF(I15="H",Input!$J$5,IF(I15="S",Input!$J$6,IF(I15="P",Input!$J$7)))</f>
        <v>3</v>
      </c>
      <c r="M15" s="20">
        <f>IF(I15="H",Input!$K$5,IF(I15="S",Input!$K$6,IF(I15="P",Input!$K$7)))</f>
        <v>3</v>
      </c>
      <c r="N15" s="21"/>
      <c r="O15" s="18" t="s">
        <v>44</v>
      </c>
      <c r="P15" s="27">
        <f>IF(O15="H",Input!$I$5,IF(O15="S",Input!$I$6,IF(O15="P",Input!$I$7)))</f>
        <v>55</v>
      </c>
      <c r="Q15" s="34">
        <f>ROUND(P15*Input!$E$6/100,1)</f>
        <v>60.5</v>
      </c>
      <c r="R15" s="19">
        <f>IF(O15="H",Input!$J$5,IF(O15="S",Input!$J$6,IF(O15="P",Input!$J$7)))</f>
        <v>6</v>
      </c>
      <c r="S15" s="20">
        <f>IF(O15="H",Input!$K$5,IF(O15="S",Input!$K$6,IF(O15="P",Input!$K$7)))</f>
        <v>4</v>
      </c>
      <c r="T15" s="21"/>
      <c r="U15" s="77"/>
      <c r="V15" s="78"/>
      <c r="W15" s="79"/>
      <c r="X15" s="80"/>
      <c r="Y15" s="81"/>
      <c r="Z15" s="82"/>
    </row>
    <row r="16" spans="1:26" ht="18.75" customHeight="1" x14ac:dyDescent="0.25">
      <c r="A16" s="166"/>
      <c r="B16" s="51" t="str">
        <f>Input!Q8</f>
        <v>Barbell Row</v>
      </c>
      <c r="C16" s="12"/>
      <c r="D16" s="50"/>
      <c r="E16" s="35"/>
      <c r="F16" s="5">
        <f>Input!O8</f>
        <v>4</v>
      </c>
      <c r="G16" s="5" t="str">
        <f>Input!P8</f>
        <v>5-8</v>
      </c>
      <c r="H16" s="6"/>
      <c r="I16" s="12"/>
      <c r="J16" s="50"/>
      <c r="K16" s="35"/>
      <c r="L16" s="5">
        <f>Input!O8</f>
        <v>4</v>
      </c>
      <c r="M16" s="5" t="str">
        <f>Input!P8</f>
        <v>5-8</v>
      </c>
      <c r="N16" s="6"/>
      <c r="O16" s="4"/>
      <c r="P16" s="50"/>
      <c r="Q16" s="35"/>
      <c r="R16" s="5">
        <f>Input!O8</f>
        <v>4</v>
      </c>
      <c r="S16" s="5" t="str">
        <f>Input!P8</f>
        <v>5-8</v>
      </c>
      <c r="T16" s="6"/>
      <c r="U16" s="4"/>
      <c r="V16" s="54"/>
      <c r="W16" s="35"/>
      <c r="X16" s="5">
        <f>Input!O8</f>
        <v>4</v>
      </c>
      <c r="Y16" s="5" t="str">
        <f>Input!P8</f>
        <v>5-8</v>
      </c>
      <c r="Z16" s="6"/>
    </row>
    <row r="17" spans="1:26" ht="18.75" customHeight="1" x14ac:dyDescent="0.25">
      <c r="A17" s="166"/>
      <c r="B17" s="51" t="str">
        <f>Input!Q9</f>
        <v>DB Shoulder Press</v>
      </c>
      <c r="C17" s="12"/>
      <c r="D17" s="50"/>
      <c r="E17" s="35"/>
      <c r="F17" s="5">
        <f>Input!O9</f>
        <v>3</v>
      </c>
      <c r="G17" s="5" t="str">
        <f>Input!P9</f>
        <v>10-12</v>
      </c>
      <c r="H17" s="6"/>
      <c r="I17" s="12"/>
      <c r="J17" s="50"/>
      <c r="K17" s="35"/>
      <c r="L17" s="5">
        <f>Input!O9</f>
        <v>3</v>
      </c>
      <c r="M17" s="5" t="str">
        <f>Input!P9</f>
        <v>10-12</v>
      </c>
      <c r="N17" s="6"/>
      <c r="O17" s="4"/>
      <c r="P17" s="50"/>
      <c r="Q17" s="35"/>
      <c r="R17" s="5">
        <f>Input!O9</f>
        <v>3</v>
      </c>
      <c r="S17" s="5" t="str">
        <f>Input!P9</f>
        <v>10-12</v>
      </c>
      <c r="T17" s="6"/>
      <c r="U17" s="4"/>
      <c r="V17" s="54"/>
      <c r="W17" s="35"/>
      <c r="X17" s="5">
        <f>Input!O9</f>
        <v>3</v>
      </c>
      <c r="Y17" s="5" t="str">
        <f>Input!P9</f>
        <v>10-12</v>
      </c>
      <c r="Z17" s="6"/>
    </row>
    <row r="18" spans="1:26" ht="18.75" customHeight="1" thickBot="1" x14ac:dyDescent="0.3">
      <c r="A18" s="167"/>
      <c r="B18" s="3" t="str">
        <f>Input!Q10</f>
        <v>DB Flys</v>
      </c>
      <c r="C18" s="14"/>
      <c r="D18" s="28"/>
      <c r="E18" s="36"/>
      <c r="F18" s="8">
        <f>Input!O10</f>
        <v>2</v>
      </c>
      <c r="G18" s="8" t="str">
        <f>Input!P10</f>
        <v>12-15</v>
      </c>
      <c r="H18" s="9"/>
      <c r="I18" s="14"/>
      <c r="J18" s="28"/>
      <c r="K18" s="36"/>
      <c r="L18" s="8">
        <f>Input!O10</f>
        <v>2</v>
      </c>
      <c r="M18" s="8" t="str">
        <f>Input!P10</f>
        <v>12-15</v>
      </c>
      <c r="N18" s="9"/>
      <c r="O18" s="7"/>
      <c r="P18" s="28"/>
      <c r="Q18" s="36"/>
      <c r="R18" s="8">
        <f>Input!O10</f>
        <v>2</v>
      </c>
      <c r="S18" s="8" t="str">
        <f>Input!P10</f>
        <v>12-15</v>
      </c>
      <c r="T18" s="9"/>
      <c r="U18" s="7"/>
      <c r="V18" s="28"/>
      <c r="W18" s="36"/>
      <c r="X18" s="8">
        <f>Input!O10</f>
        <v>2</v>
      </c>
      <c r="Y18" s="8" t="str">
        <f>Input!P10</f>
        <v>12-15</v>
      </c>
      <c r="Z18" s="9"/>
    </row>
    <row r="19" spans="1:26" ht="18.75" customHeight="1" x14ac:dyDescent="0.25">
      <c r="A19" s="165" t="s">
        <v>48</v>
      </c>
      <c r="B19" s="44" t="str">
        <f>Input!C9</f>
        <v>Front Squat</v>
      </c>
      <c r="C19" s="45" t="s">
        <v>44</v>
      </c>
      <c r="D19" s="46">
        <f>IF(C19="H",Input!$I$5,IF(C19="S",Input!$I$6,IF(C19="P",Input!$I$7)))</f>
        <v>55</v>
      </c>
      <c r="E19" s="47">
        <f>ROUND(Input!$E$9*D19/100,1)</f>
        <v>44</v>
      </c>
      <c r="F19" s="39">
        <f>IF(C19="H",Input!$J$5,IF(C19="S",Input!$J$6,IF(C19="P",Input!$J$7)))</f>
        <v>6</v>
      </c>
      <c r="G19" s="39">
        <f>IF(C19="H",Input!$K$5,IF(C19="S",Input!$K$6,IF(C19="P",Input!$K$7)))</f>
        <v>4</v>
      </c>
      <c r="H19" s="48"/>
      <c r="I19" s="23" t="s">
        <v>39</v>
      </c>
      <c r="J19" s="46">
        <f>IF(I19="H",Input!$I$5,IF(I19="S",Input!$I$6,IF(I19="P",Input!$I$7)))</f>
        <v>70</v>
      </c>
      <c r="K19" s="47">
        <f>ROUND(Input!$E$9*J19/100,1)</f>
        <v>56</v>
      </c>
      <c r="L19" s="39">
        <f>IF(I19="H",Input!$J$5,IF(I19="S",Input!$J$6,IF(I19="P",Input!$J$7)))</f>
        <v>3</v>
      </c>
      <c r="M19" s="39">
        <f>IF(I19="H",Input!$K$5,IF(I19="S",Input!$K$6,IF(I19="P",Input!$K$7)))</f>
        <v>8</v>
      </c>
      <c r="N19" s="48"/>
      <c r="O19" s="23" t="s">
        <v>43</v>
      </c>
      <c r="P19" s="46">
        <f>IF(O19="H",Input!$I$5,IF(O19="S",Input!$I$6,IF(O19="P",Input!$I$7)))</f>
        <v>92</v>
      </c>
      <c r="Q19" s="47">
        <f>ROUND(Input!$E$9*P19/100,1)</f>
        <v>73.599999999999994</v>
      </c>
      <c r="R19" s="39">
        <f>IF(O19="H",Input!$J$5,IF(O19="S",Input!$J$6,IF(O19="P",Input!$J$7)))</f>
        <v>3</v>
      </c>
      <c r="S19" s="39">
        <f>IF(O19="H",Input!$K$5,IF(O19="S",Input!$K$6,IF(O19="P",Input!$K$7)))</f>
        <v>3</v>
      </c>
      <c r="T19" s="48"/>
      <c r="U19" s="83"/>
      <c r="V19" s="88"/>
      <c r="W19" s="89"/>
      <c r="X19" s="86"/>
      <c r="Y19" s="86"/>
      <c r="Z19" s="90"/>
    </row>
    <row r="20" spans="1:26" ht="18.75" customHeight="1" x14ac:dyDescent="0.25">
      <c r="A20" s="166"/>
      <c r="B20" s="15" t="str">
        <f>Input!C13</f>
        <v>Dumbbell Bench</v>
      </c>
      <c r="C20" s="13" t="s">
        <v>39</v>
      </c>
      <c r="D20" s="26">
        <f>IF(C20="H",Input!$I$5,IF(C20="S",Input!$I$6,IF(C20="P",Input!$I$7)))</f>
        <v>70</v>
      </c>
      <c r="E20" s="33">
        <f>ROUND(Input!$E$13*D20/100,1)</f>
        <v>28</v>
      </c>
      <c r="F20" s="10">
        <f>IF(C20="H",Input!$J$5,IF(C20="S",Input!$J$6,IF(C20="P",Input!$J$7)))</f>
        <v>3</v>
      </c>
      <c r="G20" s="10">
        <f>IF(C20="H",Input!$K$5,IF(C20="S",Input!$K$6,IF(C20="P",Input!$K$7)))</f>
        <v>8</v>
      </c>
      <c r="H20" s="11"/>
      <c r="I20" s="13" t="s">
        <v>43</v>
      </c>
      <c r="J20" s="26">
        <f>IF(I20="H",Input!$I$5,IF(I20="S",Input!$I$6,IF(I20="P",Input!$I$7)))</f>
        <v>92</v>
      </c>
      <c r="K20" s="33">
        <f>ROUND(Input!$E$13*J20/100,1)</f>
        <v>36.799999999999997</v>
      </c>
      <c r="L20" s="10">
        <f>IF(I20="H",Input!$J$5,IF(I20="S",Input!$J$6,IF(I20="P",Input!$J$7)))</f>
        <v>3</v>
      </c>
      <c r="M20" s="10">
        <f>IF(I20="H",Input!$K$5,IF(I20="S",Input!$K$6,IF(I20="P",Input!$K$7)))</f>
        <v>3</v>
      </c>
      <c r="N20" s="11"/>
      <c r="O20" s="13" t="s">
        <v>44</v>
      </c>
      <c r="P20" s="26">
        <f>IF(O20="H",Input!$I$5,IF(O20="S",Input!$I$6,IF(O20="P",Input!$I$7)))</f>
        <v>55</v>
      </c>
      <c r="Q20" s="33">
        <f>ROUND(Input!$E$13*P20/100,1)</f>
        <v>22</v>
      </c>
      <c r="R20" s="10">
        <f>IF(O20="H",Input!$J$5,IF(O20="S",Input!$J$6,IF(O20="P",Input!$J$7)))</f>
        <v>6</v>
      </c>
      <c r="S20" s="10">
        <f>IF(O20="H",Input!$K$5,IF(O20="S",Input!$K$6,IF(O20="P",Input!$K$7)))</f>
        <v>4</v>
      </c>
      <c r="T20" s="11"/>
      <c r="U20" s="72"/>
      <c r="V20" s="73"/>
      <c r="W20" s="74"/>
      <c r="X20" s="75"/>
      <c r="Y20" s="75"/>
      <c r="Z20" s="76"/>
    </row>
    <row r="21" spans="1:26" ht="18.75" customHeight="1" x14ac:dyDescent="0.25">
      <c r="A21" s="166"/>
      <c r="B21" s="17" t="str">
        <f>Input!C5</f>
        <v>Deadlift</v>
      </c>
      <c r="C21" s="18" t="s">
        <v>43</v>
      </c>
      <c r="D21" s="27">
        <f>IF(C21="H",Input!$I$5,IF(C21="S",Input!$I$6,IF(C21="P",Input!$I$7)))</f>
        <v>92</v>
      </c>
      <c r="E21" s="34">
        <f>ROUND(Input!$E$5*D21/100,1)</f>
        <v>92</v>
      </c>
      <c r="F21" s="19">
        <f>IF(C21="H",Input!$J$5,IF(C21="S",Input!$J$6,IF(C21="P",Input!$J$7)))</f>
        <v>3</v>
      </c>
      <c r="G21" s="20">
        <f>IF(C21="H",Input!$K$5,IF(C21="S",Input!$K$6,IF(C21="P",Input!$K$7)))</f>
        <v>3</v>
      </c>
      <c r="H21" s="21"/>
      <c r="I21" s="18" t="s">
        <v>44</v>
      </c>
      <c r="J21" s="27">
        <f>IF(I21="H",Input!$I$5,IF(I21="S",Input!$I$6,IF(I21="P",Input!$I$7)))</f>
        <v>55</v>
      </c>
      <c r="K21" s="34">
        <f>ROUND(Input!$E$5*J21/100,1)</f>
        <v>55</v>
      </c>
      <c r="L21" s="19">
        <f>IF(I21="H",Input!$J$5,IF(I21="S",Input!$J$6,IF(I21="P",Input!$J$7)))</f>
        <v>6</v>
      </c>
      <c r="M21" s="20">
        <f>IF(I21="H",Input!$K$5,IF(I21="S",Input!$K$6,IF(I21="P",Input!$K$7)))</f>
        <v>4</v>
      </c>
      <c r="N21" s="21"/>
      <c r="O21" s="18" t="s">
        <v>39</v>
      </c>
      <c r="P21" s="27">
        <f>IF(O21="H",Input!$I$5,IF(O21="S",Input!$I$6,IF(O21="P",Input!$I$7)))</f>
        <v>70</v>
      </c>
      <c r="Q21" s="34">
        <f>ROUND(Input!$E$5*P21/100,1)</f>
        <v>70</v>
      </c>
      <c r="R21" s="19">
        <f>IF(O21="H",Input!$J$5,IF(O21="S",Input!$J$6,IF(O21="P",Input!$J$7)))</f>
        <v>3</v>
      </c>
      <c r="S21" s="20">
        <f>IF(O21="H",Input!$K$5,IF(O21="S",Input!$K$6,IF(O21="P",Input!$K$7)))</f>
        <v>8</v>
      </c>
      <c r="T21" s="21"/>
      <c r="U21" s="18" t="s">
        <v>95</v>
      </c>
      <c r="V21" s="27">
        <f>Input!I8</f>
        <v>60</v>
      </c>
      <c r="W21" s="34">
        <f>ROUND(Input!$E$5*V21/100,1)</f>
        <v>60</v>
      </c>
      <c r="X21" s="19">
        <f>Input!J8</f>
        <v>3</v>
      </c>
      <c r="Y21" s="20">
        <f>Input!K8</f>
        <v>5</v>
      </c>
      <c r="Z21" s="21"/>
    </row>
    <row r="22" spans="1:26" ht="18.75" customHeight="1" x14ac:dyDescent="0.25">
      <c r="A22" s="166"/>
      <c r="B22" s="51" t="str">
        <f>Input!Q11</f>
        <v>BW Pull Up</v>
      </c>
      <c r="C22" s="12"/>
      <c r="D22" s="50"/>
      <c r="E22" s="5"/>
      <c r="F22" s="5">
        <f>Input!O11</f>
        <v>4</v>
      </c>
      <c r="G22" s="5" t="str">
        <f>Input!P11</f>
        <v>max</v>
      </c>
      <c r="H22" s="6"/>
      <c r="I22" s="4"/>
      <c r="J22" s="29"/>
      <c r="K22" s="5"/>
      <c r="L22" s="5">
        <f>Input!O11</f>
        <v>4</v>
      </c>
      <c r="M22" s="5" t="str">
        <f>Input!P11</f>
        <v>max</v>
      </c>
      <c r="N22" s="6"/>
      <c r="O22" s="4"/>
      <c r="P22" s="29"/>
      <c r="Q22" s="5"/>
      <c r="R22" s="5">
        <f>Input!O11</f>
        <v>4</v>
      </c>
      <c r="S22" s="5" t="str">
        <f>Input!P11</f>
        <v>max</v>
      </c>
      <c r="T22" s="6"/>
      <c r="U22" s="4"/>
      <c r="V22" s="29"/>
      <c r="W22" s="5"/>
      <c r="X22" s="5">
        <f>Input!O11</f>
        <v>4</v>
      </c>
      <c r="Y22" s="5" t="str">
        <f>Input!P11</f>
        <v>max</v>
      </c>
      <c r="Z22" s="6"/>
    </row>
    <row r="23" spans="1:26" ht="18.75" customHeight="1" x14ac:dyDescent="0.25">
      <c r="A23" s="166"/>
      <c r="B23" s="51" t="str">
        <f>Input!Q12</f>
        <v>Plate Hammer Curl</v>
      </c>
      <c r="C23" s="12"/>
      <c r="D23" s="50"/>
      <c r="E23" s="5"/>
      <c r="F23" s="5">
        <f>Input!O12</f>
        <v>3</v>
      </c>
      <c r="G23" s="5" t="str">
        <f>Input!P12</f>
        <v>8-10</v>
      </c>
      <c r="H23" s="6"/>
      <c r="I23" s="4"/>
      <c r="J23" s="29"/>
      <c r="K23" s="5"/>
      <c r="L23" s="5">
        <f>Input!O12</f>
        <v>3</v>
      </c>
      <c r="M23" s="5" t="str">
        <f>Input!P12</f>
        <v>8-10</v>
      </c>
      <c r="N23" s="6"/>
      <c r="O23" s="4"/>
      <c r="P23" s="29"/>
      <c r="Q23" s="5"/>
      <c r="R23" s="5">
        <f>Input!O12</f>
        <v>3</v>
      </c>
      <c r="S23" s="5" t="str">
        <f>Input!P12</f>
        <v>8-10</v>
      </c>
      <c r="T23" s="6"/>
      <c r="U23" s="4"/>
      <c r="V23" s="29"/>
      <c r="W23" s="5"/>
      <c r="X23" s="5">
        <f>Input!O12</f>
        <v>3</v>
      </c>
      <c r="Y23" s="5" t="str">
        <f>Input!P12</f>
        <v>8-10</v>
      </c>
      <c r="Z23" s="6"/>
    </row>
    <row r="24" spans="1:26" ht="18.75" customHeight="1" thickBot="1" x14ac:dyDescent="0.3">
      <c r="A24" s="167"/>
      <c r="B24" s="3" t="str">
        <f>Input!Q13</f>
        <v>SwissBall Crunch</v>
      </c>
      <c r="C24" s="14"/>
      <c r="D24" s="28"/>
      <c r="E24" s="8"/>
      <c r="F24" s="8">
        <f>Input!O13</f>
        <v>4</v>
      </c>
      <c r="G24" s="8" t="str">
        <f>Input!P13</f>
        <v>1'</v>
      </c>
      <c r="H24" s="9"/>
      <c r="I24" s="7"/>
      <c r="J24" s="30"/>
      <c r="K24" s="8"/>
      <c r="L24" s="8">
        <f>Input!O13</f>
        <v>4</v>
      </c>
      <c r="M24" s="8" t="str">
        <f>Input!P13</f>
        <v>1'</v>
      </c>
      <c r="N24" s="9"/>
      <c r="O24" s="7"/>
      <c r="P24" s="30"/>
      <c r="Q24" s="8"/>
      <c r="R24" s="8">
        <f>Input!O13</f>
        <v>4</v>
      </c>
      <c r="S24" s="8" t="str">
        <f>Input!P13</f>
        <v>1'</v>
      </c>
      <c r="T24" s="9"/>
      <c r="U24" s="7"/>
      <c r="V24" s="30"/>
      <c r="W24" s="8"/>
      <c r="X24" s="8">
        <f>Input!O13</f>
        <v>4</v>
      </c>
      <c r="Y24" s="8" t="str">
        <f>Input!P13</f>
        <v>1'</v>
      </c>
      <c r="Z24" s="9"/>
    </row>
  </sheetData>
  <mergeCells count="11">
    <mergeCell ref="A19:A24"/>
    <mergeCell ref="C5:H5"/>
    <mergeCell ref="I5:N5"/>
    <mergeCell ref="O5:T5"/>
    <mergeCell ref="A7:A12"/>
    <mergeCell ref="A13:A18"/>
    <mergeCell ref="U5:Z5"/>
    <mergeCell ref="U2:V2"/>
    <mergeCell ref="W2:Z2"/>
    <mergeCell ref="U3:V3"/>
    <mergeCell ref="W3:Z3"/>
  </mergeCells>
  <pageMargins left="0.25" right="0.25" top="0.75" bottom="0.75" header="0.3" footer="0.3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13"/>
  <sheetViews>
    <sheetView tabSelected="1" workbookViewId="0">
      <selection activeCell="C28" sqref="C28"/>
    </sheetView>
  </sheetViews>
  <sheetFormatPr baseColWidth="10" defaultRowHeight="15" x14ac:dyDescent="0.25"/>
  <cols>
    <col min="1" max="1" width="6.28515625" customWidth="1"/>
    <col min="2" max="2" width="9" customWidth="1"/>
    <col min="3" max="3" width="4.140625" style="68" customWidth="1"/>
    <col min="4" max="12" width="18.5703125" customWidth="1"/>
  </cols>
  <sheetData>
    <row r="1" spans="1:12" s="68" customFormat="1" x14ac:dyDescent="0.25">
      <c r="A1" s="93" t="s">
        <v>2</v>
      </c>
      <c r="B1" s="92" t="s">
        <v>3</v>
      </c>
      <c r="D1" s="91" t="s">
        <v>68</v>
      </c>
      <c r="E1" s="91" t="s">
        <v>25</v>
      </c>
      <c r="F1" s="91" t="s">
        <v>73</v>
      </c>
      <c r="G1" s="91" t="s">
        <v>67</v>
      </c>
      <c r="H1" s="91" t="s">
        <v>69</v>
      </c>
      <c r="I1" s="91" t="s">
        <v>30</v>
      </c>
      <c r="J1" s="91" t="s">
        <v>70</v>
      </c>
      <c r="K1" s="91" t="s">
        <v>24</v>
      </c>
      <c r="L1" s="91" t="s">
        <v>22</v>
      </c>
    </row>
    <row r="2" spans="1:12" ht="7.5" customHeight="1" x14ac:dyDescent="0.25">
      <c r="A2" s="69"/>
      <c r="B2" s="70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59">
        <v>5</v>
      </c>
      <c r="B3" s="62" t="s">
        <v>52</v>
      </c>
      <c r="D3" s="2" t="s">
        <v>27</v>
      </c>
      <c r="E3" s="2" t="s">
        <v>35</v>
      </c>
      <c r="F3" s="2" t="s">
        <v>28</v>
      </c>
      <c r="G3" s="2" t="s">
        <v>45</v>
      </c>
      <c r="H3" s="2" t="s">
        <v>62</v>
      </c>
      <c r="I3" s="2" t="s">
        <v>81</v>
      </c>
      <c r="J3" s="2" t="s">
        <v>63</v>
      </c>
      <c r="K3" s="2" t="s">
        <v>64</v>
      </c>
      <c r="L3" s="2" t="s">
        <v>87</v>
      </c>
    </row>
    <row r="4" spans="1:12" x14ac:dyDescent="0.25">
      <c r="A4" s="63">
        <v>4</v>
      </c>
      <c r="B4" s="64" t="s">
        <v>53</v>
      </c>
      <c r="D4" s="2" t="s">
        <v>71</v>
      </c>
      <c r="E4" s="2" t="s">
        <v>75</v>
      </c>
      <c r="F4" s="2" t="s">
        <v>76</v>
      </c>
      <c r="G4" s="2" t="s">
        <v>37</v>
      </c>
      <c r="H4" s="2" t="s">
        <v>79</v>
      </c>
      <c r="I4" s="2" t="s">
        <v>82</v>
      </c>
      <c r="J4" s="2" t="s">
        <v>26</v>
      </c>
      <c r="K4" s="2" t="s">
        <v>85</v>
      </c>
      <c r="L4" s="2" t="s">
        <v>31</v>
      </c>
    </row>
    <row r="5" spans="1:12" x14ac:dyDescent="0.25">
      <c r="A5" s="63">
        <v>3</v>
      </c>
      <c r="B5" s="64" t="s">
        <v>54</v>
      </c>
      <c r="D5" s="2" t="s">
        <v>72</v>
      </c>
      <c r="E5" s="2" t="s">
        <v>38</v>
      </c>
      <c r="F5" s="2" t="s">
        <v>77</v>
      </c>
      <c r="G5" s="2" t="s">
        <v>78</v>
      </c>
      <c r="H5" s="2" t="s">
        <v>80</v>
      </c>
      <c r="I5" s="2" t="s">
        <v>83</v>
      </c>
      <c r="J5" s="2" t="s">
        <v>84</v>
      </c>
      <c r="K5" s="2" t="s">
        <v>86</v>
      </c>
      <c r="L5" s="2" t="s">
        <v>94</v>
      </c>
    </row>
    <row r="6" spans="1:12" x14ac:dyDescent="0.25">
      <c r="A6" s="63">
        <v>2</v>
      </c>
      <c r="B6" s="64" t="s">
        <v>32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63">
        <v>1</v>
      </c>
      <c r="B7" s="64" t="s">
        <v>33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65" t="s">
        <v>88</v>
      </c>
      <c r="B8" s="64" t="s">
        <v>55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65" t="s">
        <v>89</v>
      </c>
      <c r="B9" s="64" t="s">
        <v>56</v>
      </c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65" t="s">
        <v>90</v>
      </c>
      <c r="B10" s="64" t="s">
        <v>36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63" t="s">
        <v>93</v>
      </c>
      <c r="B11" s="64" t="s">
        <v>57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63" t="s">
        <v>91</v>
      </c>
      <c r="B12" s="64" t="s">
        <v>58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66" t="s">
        <v>92</v>
      </c>
      <c r="B13" s="67" t="s">
        <v>59</v>
      </c>
      <c r="D13" s="2"/>
      <c r="E13" s="2"/>
      <c r="F13" s="2"/>
      <c r="G13" s="2"/>
      <c r="H13" s="2"/>
      <c r="I13" s="2"/>
      <c r="J13" s="2"/>
      <c r="K13" s="2"/>
      <c r="L13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12</vt:i4>
      </vt:variant>
    </vt:vector>
  </HeadingPairs>
  <TitlesOfParts>
    <vt:vector size="15" baseType="lpstr">
      <vt:lpstr>Input</vt:lpstr>
      <vt:lpstr>Printsheet</vt:lpstr>
      <vt:lpstr>Set_Rep_Exercise_List</vt:lpstr>
      <vt:lpstr>Biceps</vt:lpstr>
      <vt:lpstr>Core</vt:lpstr>
      <vt:lpstr>CoreRot</vt:lpstr>
      <vt:lpstr>Printsheet!Druckbereich</vt:lpstr>
      <vt:lpstr>HorPull</vt:lpstr>
      <vt:lpstr>Pecs</vt:lpstr>
      <vt:lpstr>Reps</vt:lpstr>
      <vt:lpstr>Sets</vt:lpstr>
      <vt:lpstr>Triceps</vt:lpstr>
      <vt:lpstr>UpperBack</vt:lpstr>
      <vt:lpstr>VertPull</vt:lpstr>
      <vt:lpstr>VertPush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2017-11-30T11:49:28Z</dcterms:created>
  <dcterms:modified xsi:type="dcterms:W3CDTF">2017-11-30T11:49:42Z</dcterms:modified>
</cp:coreProperties>
</file>