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filterPrivacy="1"/>
  <bookViews>
    <workbookView xWindow="0" yWindow="0" windowWidth="11535" windowHeight="8850" xr2:uid="{00000000-000D-0000-FFFF-FFFF00000000}"/>
  </bookViews>
  <sheets>
    <sheet name="Overview" sheetId="2" r:id="rId1"/>
    <sheet name="Explication" sheetId="4" r:id="rId2"/>
    <sheet name="Dropdowns" sheetId="3" r:id="rId3"/>
  </sheets>
  <definedNames>
    <definedName name="Activity">Dropdowns!$A$6:$A$11</definedName>
    <definedName name="Diet">Dropdowns!$A$19:$A$21</definedName>
    <definedName name="Gender">Dropdowns!$A$2:$A$3</definedName>
    <definedName name="Goal">Dropdowns!$A$14:$A$16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B19" i="2" s="1"/>
  <c r="B13" i="2"/>
  <c r="B14" i="2" s="1"/>
  <c r="B15" i="2" l="1"/>
  <c r="B20" i="2" s="1"/>
  <c r="B21" i="2" l="1"/>
  <c r="C21" i="2" s="1"/>
  <c r="C20" i="2"/>
</calcChain>
</file>

<file path=xl/sharedStrings.xml><?xml version="1.0" encoding="utf-8"?>
<sst xmlns="http://schemas.openxmlformats.org/spreadsheetml/2006/main" count="113" uniqueCount="88">
  <si>
    <t>https://www.t-nation.com/diet-fat-loss/nutrition-for-newbies-1</t>
  </si>
  <si>
    <t>BMR</t>
  </si>
  <si>
    <t>https://www.t-nation.com/diet-fat-loss/protein-more-muscle-less-guesswork</t>
  </si>
  <si>
    <t>Age (yrs)</t>
  </si>
  <si>
    <t>Weight (kg)</t>
  </si>
  <si>
    <t>Height (cm)</t>
  </si>
  <si>
    <t>Gender</t>
  </si>
  <si>
    <t>male</t>
  </si>
  <si>
    <t>female</t>
  </si>
  <si>
    <t>Activity</t>
  </si>
  <si>
    <t>1.0  sedentary (do nothing all day but eat potato chips and watch TV)</t>
  </si>
  <si>
    <t>1.2  very light activity (desk job, no training, some walking)</t>
  </si>
  <si>
    <t>1.4  light activity (no training, job might require some light physical labor)</t>
  </si>
  <si>
    <t>1.6  moderate activity (most of us: a physically undemanding job, but training on a regular basis)</t>
  </si>
  <si>
    <t>1.8  high activity (daily training plus a somewhat physically active job or lifestyle)</t>
  </si>
  <si>
    <t>2.0  very high activity (twice-a-day training, sports + training. or training + a very demanding job)</t>
  </si>
  <si>
    <t>Men:  BMR = 66 + (13.7 x weight in kg) + (5 x height in cm) — (6.8 x age)</t>
  </si>
  <si>
    <t>Women:  BMR = 655 + (9.6 x weight in kg) + (1.7 x height in cm) — (4.7 x age)</t>
  </si>
  <si>
    <t>Base Metabolic Rate</t>
  </si>
  <si>
    <t>Daily Energy Expediture</t>
  </si>
  <si>
    <t>sedentary</t>
  </si>
  <si>
    <t>very light activity</t>
  </si>
  <si>
    <t>light activity</t>
  </si>
  <si>
    <t>moderate activity</t>
  </si>
  <si>
    <t>high activity</t>
  </si>
  <si>
    <t>very high activity</t>
  </si>
  <si>
    <t>Goal</t>
  </si>
  <si>
    <t>fat loss</t>
  </si>
  <si>
    <t>maintain</t>
  </si>
  <si>
    <t>Daily Calory Goal</t>
  </si>
  <si>
    <t>build mass</t>
  </si>
  <si>
    <t>INPUT</t>
  </si>
  <si>
    <t>15% calory deficit</t>
  </si>
  <si>
    <t>Daily Energy expediture</t>
  </si>
  <si>
    <t>15% calory surplus</t>
  </si>
  <si>
    <t>https://www.t-nation.com/diet-fat-loss/nutrition-for-newbies-2</t>
  </si>
  <si>
    <t>Diet</t>
  </si>
  <si>
    <t>low-carb</t>
  </si>
  <si>
    <t>low-fat</t>
  </si>
  <si>
    <t>balanced</t>
  </si>
  <si>
    <t>Low-Fat</t>
  </si>
  <si>
    <t>Low-carb</t>
  </si>
  <si>
    <t>Balanced</t>
  </si>
  <si>
    <t>Protein</t>
  </si>
  <si>
    <t>Carb</t>
  </si>
  <si>
    <t>Fat</t>
  </si>
  <si>
    <t>1.5-3g/kg BW</t>
  </si>
  <si>
    <t>Type</t>
  </si>
  <si>
    <t>80-90%</t>
  </si>
  <si>
    <t>10-20%</t>
  </si>
  <si>
    <t>(Fat and Carbs percent from calories after protein)</t>
  </si>
  <si>
    <t>0-10%</t>
  </si>
  <si>
    <t>90-100%</t>
  </si>
  <si>
    <t>40-60%</t>
  </si>
  <si>
    <t>Mactonutrient</t>
  </si>
  <si>
    <t>for Formula</t>
  </si>
  <si>
    <t>2g/85/15</t>
  </si>
  <si>
    <t>2g/10/90</t>
  </si>
  <si>
    <t>2g/45/55</t>
  </si>
  <si>
    <t>Carbohydrates</t>
  </si>
  <si>
    <r>
      <t>Source</t>
    </r>
    <r>
      <rPr>
        <i/>
        <sz val="9"/>
        <color theme="1"/>
        <rFont val="Calibri"/>
        <family val="2"/>
        <scheme val="minor"/>
      </rPr>
      <t xml:space="preserve"> (++: often, +:Ocasionaly/rare, -:should avoid, --:must avoid)</t>
    </r>
  </si>
  <si>
    <t xml:space="preserve">Green vegetables(++), vegetables, berries, fruits (+), Whole grain(+), rafinated grain (-), Sweets etc (--)), </t>
  </si>
  <si>
    <t xml:space="preserve">meat, fish, whey (++), eggs, </t>
  </si>
  <si>
    <t xml:space="preserve">omega3, omega6 (++), </t>
  </si>
  <si>
    <r>
      <t xml:space="preserve">Energy </t>
    </r>
    <r>
      <rPr>
        <b/>
        <i/>
        <sz val="11"/>
        <color theme="1"/>
        <rFont val="Calibri"/>
        <family val="2"/>
        <scheme val="minor"/>
      </rPr>
      <t>(kcal/day)</t>
    </r>
  </si>
  <si>
    <r>
      <t xml:space="preserve">Macros </t>
    </r>
    <r>
      <rPr>
        <b/>
        <i/>
        <sz val="11"/>
        <color theme="1"/>
        <rFont val="Calibri"/>
        <family val="2"/>
        <scheme val="minor"/>
      </rPr>
      <t>(g/day)</t>
    </r>
  </si>
  <si>
    <t>Nutrition Goals</t>
  </si>
  <si>
    <t>Infos/Sources</t>
  </si>
  <si>
    <t>dropdown</t>
  </si>
  <si>
    <t>Activity Factor</t>
  </si>
  <si>
    <t>Sedentary</t>
  </si>
  <si>
    <t>Very light activity</t>
  </si>
  <si>
    <t>Moderate activity</t>
  </si>
  <si>
    <t>High activity</t>
  </si>
  <si>
    <t>Very high activity</t>
  </si>
  <si>
    <t>do nothing all day but eat potato chips and watch TV</t>
  </si>
  <si>
    <t>desk job, no training, some walking</t>
  </si>
  <si>
    <t>no training, job might require some light physical labor</t>
  </si>
  <si>
    <t>most of us: a physically undemanding job, but training on a regular basis</t>
  </si>
  <si>
    <t>daily training plus a somewhat physically active job or lifestyle</t>
  </si>
  <si>
    <t>twice-a-day training, sports + training. or training + a very demanding job</t>
  </si>
  <si>
    <t>Activity Explanation</t>
  </si>
  <si>
    <t>Energy you need to maintain vital functions</t>
  </si>
  <si>
    <t>Energy you actually need per day</t>
  </si>
  <si>
    <t>type number</t>
  </si>
  <si>
    <t>ASP Calorie Calculator</t>
  </si>
  <si>
    <t>The Calorie Numbers</t>
  </si>
  <si>
    <t>Energy you should consume to reach your goal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</si>
</sst>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 indent="1"/>
    </xf>
    <xf numFmtId="0" fontId="0" fillId="0" borderId="0" xfId="0" applyAlignment="1">
      <alignment horizontal="left" vertical="top"/>
    </xf>
    <xf numFmtId="9" fontId="0" fillId="0" borderId="0" xfId="0" applyNumberFormat="1"/>
    <xf numFmtId="0" fontId="5" fillId="0" borderId="0" xfId="0" applyFont="1"/>
    <xf numFmtId="0" fontId="5" fillId="0" borderId="0" xfId="0" applyFont="1" applyFill="1" applyBorder="1"/>
    <xf numFmtId="0" fontId="0" fillId="0" borderId="0" xfId="0" applyAlignment="1">
      <alignment horizontal="left" indent="1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Fill="1" applyBorder="1"/>
    <xf numFmtId="0" fontId="0" fillId="0" borderId="1" xfId="0" applyBorder="1"/>
    <xf numFmtId="0" fontId="1" fillId="0" borderId="2" xfId="0" applyFont="1" applyBorder="1"/>
    <xf numFmtId="0" fontId="0" fillId="3" borderId="3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1" fillId="0" borderId="6" xfId="0" applyFont="1" applyBorder="1"/>
    <xf numFmtId="1" fontId="1" fillId="4" borderId="1" xfId="0" applyNumberFormat="1" applyFont="1" applyFill="1" applyBorder="1" applyAlignment="1">
      <alignment horizontal="left"/>
    </xf>
    <xf numFmtId="1" fontId="1" fillId="5" borderId="12" xfId="0" applyNumberFormat="1" applyFont="1" applyFill="1" applyBorder="1" applyAlignment="1">
      <alignment horizontal="left"/>
    </xf>
    <xf numFmtId="0" fontId="6" fillId="0" borderId="8" xfId="0" applyFont="1" applyBorder="1"/>
    <xf numFmtId="0" fontId="8" fillId="0" borderId="9" xfId="0" applyFont="1" applyBorder="1"/>
    <xf numFmtId="0" fontId="6" fillId="0" borderId="10" xfId="0" applyFont="1" applyBorder="1"/>
    <xf numFmtId="0" fontId="8" fillId="0" borderId="11" xfId="0" applyFont="1" applyBorder="1"/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9" fillId="0" borderId="0" xfId="0" applyFont="1"/>
    <xf numFmtId="1" fontId="5" fillId="6" borderId="7" xfId="0" applyNumberFormat="1" applyFont="1" applyFill="1" applyBorder="1" applyAlignment="1">
      <alignment horizontal="left"/>
    </xf>
    <xf numFmtId="1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3</xdr:row>
      <xdr:rowOff>152400</xdr:rowOff>
    </xdr:from>
    <xdr:to>
      <xdr:col>4</xdr:col>
      <xdr:colOff>704850</xdr:colOff>
      <xdr:row>7</xdr:row>
      <xdr:rowOff>133350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7B0C3ABF-1FA6-4DCF-9C1B-7D7FC2C2C3A5}"/>
            </a:ext>
          </a:extLst>
        </xdr:cNvPr>
        <xdr:cNvCxnSpPr/>
      </xdr:nvCxnSpPr>
      <xdr:spPr>
        <a:xfrm flipV="1">
          <a:off x="3400425" y="885825"/>
          <a:ext cx="1590675" cy="752475"/>
        </a:xfrm>
        <a:prstGeom prst="straightConnector1">
          <a:avLst/>
        </a:prstGeom>
        <a:ln w="38100">
          <a:prstDash val="sysDot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409574</xdr:colOff>
      <xdr:row>9</xdr:row>
      <xdr:rowOff>180975</xdr:rowOff>
    </xdr:from>
    <xdr:to>
      <xdr:col>6</xdr:col>
      <xdr:colOff>3722037</xdr:colOff>
      <xdr:row>16</xdr:row>
      <xdr:rowOff>114300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30B31CC-05F9-4681-ABFA-14CE35D01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2324100"/>
          <a:ext cx="3312463" cy="1323975"/>
        </a:xfrm>
        <a:prstGeom prst="rect">
          <a:avLst/>
        </a:prstGeom>
      </xdr:spPr>
    </xdr:pic>
    <xdr:clientData/>
  </xdr:twoCellAnchor>
  <xdr:twoCellAnchor>
    <xdr:from>
      <xdr:col>1</xdr:col>
      <xdr:colOff>433387</xdr:colOff>
      <xdr:row>2</xdr:row>
      <xdr:rowOff>85728</xdr:rowOff>
    </xdr:from>
    <xdr:to>
      <xdr:col>1</xdr:col>
      <xdr:colOff>657224</xdr:colOff>
      <xdr:row>2</xdr:row>
      <xdr:rowOff>176214</xdr:rowOff>
    </xdr:to>
    <xdr:sp macro="" textlink="">
      <xdr:nvSpPr>
        <xdr:cNvPr id="7" name="Pfeil: gebogen 6">
          <a:extLst>
            <a:ext uri="{FF2B5EF4-FFF2-40B4-BE49-F238E27FC236}">
              <a16:creationId xmlns:a16="http://schemas.microsoft.com/office/drawing/2014/main" id="{1675BC56-9AC7-4F24-A3EB-CF628B5995CE}"/>
            </a:ext>
          </a:extLst>
        </xdr:cNvPr>
        <xdr:cNvSpPr/>
      </xdr:nvSpPr>
      <xdr:spPr>
        <a:xfrm rot="5400000">
          <a:off x="2147888" y="800102"/>
          <a:ext cx="90486" cy="223837"/>
        </a:xfrm>
        <a:prstGeom prst="ben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activeCell="E10" sqref="E10"/>
    </sheetView>
  </sheetViews>
  <sheetFormatPr baseColWidth="10" defaultRowHeight="15" x14ac:dyDescent="0.25"/>
  <cols>
    <col min="1" max="1" width="24.7109375" customWidth="1"/>
    <col min="2" max="2" width="16.7109375" customWidth="1"/>
    <col min="3" max="3" width="15.5703125" customWidth="1"/>
    <col min="4" max="4" width="7.28515625" customWidth="1"/>
    <col min="6" max="6" width="18.140625" customWidth="1"/>
    <col min="7" max="7" width="66.28515625" customWidth="1"/>
  </cols>
  <sheetData>
    <row r="1" spans="1:8" ht="23.25" customHeight="1" x14ac:dyDescent="0.35">
      <c r="A1" s="30" t="s">
        <v>85</v>
      </c>
    </row>
    <row r="2" spans="1:8" ht="23.25" customHeight="1" thickBot="1" x14ac:dyDescent="0.4">
      <c r="A2" s="30"/>
    </row>
    <row r="3" spans="1:8" ht="15.75" thickBot="1" x14ac:dyDescent="0.3">
      <c r="B3" s="21" t="s">
        <v>31</v>
      </c>
      <c r="F3" s="28" t="s">
        <v>81</v>
      </c>
      <c r="G3" s="29"/>
      <c r="H3" s="3"/>
    </row>
    <row r="4" spans="1:8" ht="15.75" thickTop="1" x14ac:dyDescent="0.25">
      <c r="A4" s="16" t="s">
        <v>3</v>
      </c>
      <c r="B4" s="20">
        <v>34</v>
      </c>
      <c r="C4" s="13" t="s">
        <v>84</v>
      </c>
      <c r="F4" s="24" t="s">
        <v>70</v>
      </c>
      <c r="G4" s="25" t="s">
        <v>75</v>
      </c>
      <c r="H4" s="3"/>
    </row>
    <row r="5" spans="1:8" x14ac:dyDescent="0.25">
      <c r="A5" s="16" t="s">
        <v>4</v>
      </c>
      <c r="B5" s="17">
        <v>63</v>
      </c>
      <c r="C5" s="13" t="s">
        <v>84</v>
      </c>
      <c r="F5" s="24" t="s">
        <v>71</v>
      </c>
      <c r="G5" s="25" t="s">
        <v>76</v>
      </c>
      <c r="H5" s="3"/>
    </row>
    <row r="6" spans="1:8" x14ac:dyDescent="0.25">
      <c r="A6" s="16" t="s">
        <v>5</v>
      </c>
      <c r="B6" s="17">
        <v>164</v>
      </c>
      <c r="C6" s="13" t="s">
        <v>84</v>
      </c>
      <c r="F6" s="24" t="s">
        <v>22</v>
      </c>
      <c r="G6" s="25" t="s">
        <v>77</v>
      </c>
      <c r="H6" s="3"/>
    </row>
    <row r="7" spans="1:8" x14ac:dyDescent="0.25">
      <c r="A7" s="16" t="s">
        <v>6</v>
      </c>
      <c r="B7" s="18" t="s">
        <v>7</v>
      </c>
      <c r="C7" s="14" t="s">
        <v>68</v>
      </c>
      <c r="F7" s="24" t="s">
        <v>72</v>
      </c>
      <c r="G7" s="25" t="s">
        <v>78</v>
      </c>
      <c r="H7" s="3"/>
    </row>
    <row r="8" spans="1:8" x14ac:dyDescent="0.25">
      <c r="A8" s="16" t="s">
        <v>9</v>
      </c>
      <c r="B8" s="18" t="s">
        <v>24</v>
      </c>
      <c r="C8" s="14" t="s">
        <v>68</v>
      </c>
      <c r="F8" s="24" t="s">
        <v>73</v>
      </c>
      <c r="G8" s="25" t="s">
        <v>79</v>
      </c>
      <c r="H8" s="3"/>
    </row>
    <row r="9" spans="1:8" ht="15.75" thickBot="1" x14ac:dyDescent="0.3">
      <c r="A9" s="16" t="s">
        <v>26</v>
      </c>
      <c r="B9" s="18" t="s">
        <v>30</v>
      </c>
      <c r="C9" s="14" t="s">
        <v>68</v>
      </c>
      <c r="F9" s="26" t="s">
        <v>74</v>
      </c>
      <c r="G9" s="27" t="s">
        <v>80</v>
      </c>
    </row>
    <row r="10" spans="1:8" ht="15.75" thickBot="1" x14ac:dyDescent="0.3">
      <c r="A10" s="16" t="s">
        <v>36</v>
      </c>
      <c r="B10" s="19" t="s">
        <v>38</v>
      </c>
      <c r="C10" s="14" t="s">
        <v>68</v>
      </c>
    </row>
    <row r="11" spans="1:8" ht="15.75" thickTop="1" x14ac:dyDescent="0.25">
      <c r="B11" s="4"/>
    </row>
    <row r="12" spans="1:8" ht="15.75" x14ac:dyDescent="0.25">
      <c r="A12" s="10" t="s">
        <v>86</v>
      </c>
      <c r="B12" s="4"/>
    </row>
    <row r="13" spans="1:8" x14ac:dyDescent="0.25">
      <c r="A13" t="s">
        <v>18</v>
      </c>
      <c r="B13" s="22">
        <f>IF(B7="male",66+13.7*B5+5*B6-6.8*B4,IF(B7="female",655+9.6*B5+1.7*B6-4.7*B4,))</f>
        <v>1517.8999999999999</v>
      </c>
      <c r="C13" s="14" t="s">
        <v>82</v>
      </c>
    </row>
    <row r="14" spans="1:8" ht="15.75" thickBot="1" x14ac:dyDescent="0.3">
      <c r="A14" t="s">
        <v>19</v>
      </c>
      <c r="B14" s="23">
        <f>IF(B8="sedentary",B13*1,IF(B8="very light activity",B13*1.2,IF(B8="light activity",B13*1.4,IF(B8="moderate activity",B13*1.6,IF(B8="high activity",B13*1.8,IF(B8="very high activity",B13*2,))))))</f>
        <v>2732.22</v>
      </c>
      <c r="C14" s="14" t="s">
        <v>83</v>
      </c>
    </row>
    <row r="15" spans="1:8" ht="16.5" thickBot="1" x14ac:dyDescent="0.3">
      <c r="A15" t="s">
        <v>29</v>
      </c>
      <c r="B15" s="31">
        <f>IF(B9="fat loss",B14*0.85,IF(B9="maintain",B14*1,IF(B9="build mass",B14*1.15,)))</f>
        <v>3142.0529999999994</v>
      </c>
      <c r="C15" s="14" t="s">
        <v>87</v>
      </c>
    </row>
    <row r="17" spans="1:5" ht="15.75" x14ac:dyDescent="0.25">
      <c r="A17" s="9" t="s">
        <v>66</v>
      </c>
    </row>
    <row r="18" spans="1:5" x14ac:dyDescent="0.25">
      <c r="A18" s="2" t="s">
        <v>54</v>
      </c>
      <c r="B18" s="2" t="s">
        <v>64</v>
      </c>
      <c r="C18" s="2" t="s">
        <v>65</v>
      </c>
      <c r="D18" s="2"/>
      <c r="E18" s="2" t="s">
        <v>60</v>
      </c>
    </row>
    <row r="19" spans="1:5" x14ac:dyDescent="0.25">
      <c r="A19" s="15" t="s">
        <v>43</v>
      </c>
      <c r="B19" s="32">
        <f>C19*4.1</f>
        <v>516.59999999999991</v>
      </c>
      <c r="C19" s="32">
        <f>B5*2</f>
        <v>126</v>
      </c>
      <c r="E19" t="s">
        <v>62</v>
      </c>
    </row>
    <row r="20" spans="1:5" x14ac:dyDescent="0.25">
      <c r="A20" s="15" t="s">
        <v>45</v>
      </c>
      <c r="B20" s="32">
        <f>(B15-B19)*IF(B10="low-carb",0.9,IF(B10="balanced",0.55,IF(B10="low-fat",0.15,)))</f>
        <v>393.81794999999994</v>
      </c>
      <c r="C20" s="32">
        <f>B20/9.3</f>
        <v>42.34601612903225</v>
      </c>
      <c r="E20" t="s">
        <v>63</v>
      </c>
    </row>
    <row r="21" spans="1:5" x14ac:dyDescent="0.25">
      <c r="A21" s="15" t="s">
        <v>59</v>
      </c>
      <c r="B21" s="32">
        <f>(B15-B19)*IF(B10="low-carb",0.1,IF(B10="balanced",0.45,IF(B10="low-fat",0.85,)))</f>
        <v>2231.6350499999994</v>
      </c>
      <c r="C21" s="32">
        <f>B21/4.1</f>
        <v>544.30123170731702</v>
      </c>
      <c r="E21" t="s">
        <v>61</v>
      </c>
    </row>
  </sheetData>
  <mergeCells count="1">
    <mergeCell ref="F3:G3"/>
  </mergeCells>
  <dataValidations count="4">
    <dataValidation type="list" allowBlank="1" showInputMessage="1" showErrorMessage="1" sqref="B7" xr:uid="{00000000-0002-0000-0000-000000000000}">
      <formula1>Gender</formula1>
    </dataValidation>
    <dataValidation type="list" allowBlank="1" showInputMessage="1" showErrorMessage="1" sqref="B8" xr:uid="{00000000-0002-0000-0000-000001000000}">
      <formula1>Activity</formula1>
    </dataValidation>
    <dataValidation type="list" allowBlank="1" showInputMessage="1" showErrorMessage="1" sqref="B9" xr:uid="{00000000-0002-0000-0000-000002000000}">
      <formula1>Goal</formula1>
    </dataValidation>
    <dataValidation type="list" allowBlank="1" showInputMessage="1" showErrorMessage="1" sqref="B10" xr:uid="{00000000-0002-0000-0000-000003000000}">
      <formula1>Diet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workbookViewId="0">
      <selection activeCell="J18" sqref="J18"/>
    </sheetView>
  </sheetViews>
  <sheetFormatPr baseColWidth="10" defaultRowHeight="15" x14ac:dyDescent="0.25"/>
  <cols>
    <col min="2" max="2" width="13.140625" customWidth="1"/>
  </cols>
  <sheetData>
    <row r="1" spans="1:9" x14ac:dyDescent="0.25">
      <c r="A1" t="s">
        <v>67</v>
      </c>
      <c r="I1" t="s">
        <v>2</v>
      </c>
    </row>
    <row r="3" spans="1:9" x14ac:dyDescent="0.25">
      <c r="A3" s="1" t="s">
        <v>1</v>
      </c>
      <c r="I3" t="s">
        <v>0</v>
      </c>
    </row>
    <row r="4" spans="1:9" x14ac:dyDescent="0.25">
      <c r="A4" s="3" t="s">
        <v>16</v>
      </c>
    </row>
    <row r="5" spans="1:9" x14ac:dyDescent="0.25">
      <c r="A5" s="3" t="s">
        <v>17</v>
      </c>
    </row>
    <row r="7" spans="1:9" x14ac:dyDescent="0.25">
      <c r="A7" s="1" t="s">
        <v>69</v>
      </c>
      <c r="I7" t="s">
        <v>0</v>
      </c>
    </row>
    <row r="8" spans="1:9" x14ac:dyDescent="0.25">
      <c r="A8" s="3" t="s">
        <v>10</v>
      </c>
    </row>
    <row r="9" spans="1:9" x14ac:dyDescent="0.25">
      <c r="A9" s="3" t="s">
        <v>11</v>
      </c>
    </row>
    <row r="10" spans="1:9" x14ac:dyDescent="0.25">
      <c r="A10" s="3" t="s">
        <v>12</v>
      </c>
    </row>
    <row r="11" spans="1:9" x14ac:dyDescent="0.25">
      <c r="A11" s="3" t="s">
        <v>13</v>
      </c>
    </row>
    <row r="12" spans="1:9" x14ac:dyDescent="0.25">
      <c r="A12" s="3" t="s">
        <v>14</v>
      </c>
    </row>
    <row r="13" spans="1:9" x14ac:dyDescent="0.25">
      <c r="A13" s="3" t="s">
        <v>15</v>
      </c>
    </row>
    <row r="15" spans="1:9" x14ac:dyDescent="0.25">
      <c r="A15" s="12" t="s">
        <v>26</v>
      </c>
      <c r="I15" t="s">
        <v>35</v>
      </c>
    </row>
    <row r="16" spans="1:9" x14ac:dyDescent="0.25">
      <c r="A16" s="6" t="s">
        <v>27</v>
      </c>
      <c r="B16" t="s">
        <v>32</v>
      </c>
    </row>
    <row r="17" spans="1:6" x14ac:dyDescent="0.25">
      <c r="A17" s="6" t="s">
        <v>28</v>
      </c>
      <c r="B17" t="s">
        <v>33</v>
      </c>
    </row>
    <row r="18" spans="1:6" x14ac:dyDescent="0.25">
      <c r="A18" s="6" t="s">
        <v>30</v>
      </c>
      <c r="B18" t="s">
        <v>34</v>
      </c>
    </row>
    <row r="20" spans="1:6" x14ac:dyDescent="0.25">
      <c r="A20" s="5" t="s">
        <v>36</v>
      </c>
    </row>
    <row r="21" spans="1:6" x14ac:dyDescent="0.25">
      <c r="A21" s="6" t="s">
        <v>47</v>
      </c>
      <c r="B21" t="s">
        <v>43</v>
      </c>
      <c r="C21" t="s">
        <v>44</v>
      </c>
      <c r="D21" t="s">
        <v>45</v>
      </c>
      <c r="E21" t="s">
        <v>55</v>
      </c>
    </row>
    <row r="22" spans="1:6" x14ac:dyDescent="0.25">
      <c r="A22" s="6" t="s">
        <v>40</v>
      </c>
      <c r="B22" t="s">
        <v>46</v>
      </c>
      <c r="C22" t="s">
        <v>48</v>
      </c>
      <c r="D22" t="s">
        <v>49</v>
      </c>
      <c r="E22" t="s">
        <v>56</v>
      </c>
      <c r="F22" t="s">
        <v>50</v>
      </c>
    </row>
    <row r="23" spans="1:6" x14ac:dyDescent="0.25">
      <c r="A23" s="6" t="s">
        <v>41</v>
      </c>
      <c r="B23" t="s">
        <v>46</v>
      </c>
      <c r="C23" t="s">
        <v>51</v>
      </c>
      <c r="D23" t="s">
        <v>52</v>
      </c>
      <c r="E23" t="s">
        <v>57</v>
      </c>
    </row>
    <row r="24" spans="1:6" x14ac:dyDescent="0.25">
      <c r="A24" s="6" t="s">
        <v>42</v>
      </c>
      <c r="B24" t="s">
        <v>46</v>
      </c>
      <c r="C24" s="8" t="s">
        <v>53</v>
      </c>
      <c r="D24" s="8" t="s">
        <v>53</v>
      </c>
      <c r="E24" t="s">
        <v>58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1"/>
  <sheetViews>
    <sheetView workbookViewId="0">
      <selection activeCell="E12" sqref="E12"/>
    </sheetView>
  </sheetViews>
  <sheetFormatPr baseColWidth="10" defaultRowHeight="15" x14ac:dyDescent="0.25"/>
  <sheetData>
    <row r="1" spans="1:2" x14ac:dyDescent="0.25">
      <c r="A1" s="1" t="s">
        <v>6</v>
      </c>
    </row>
    <row r="2" spans="1:2" x14ac:dyDescent="0.25">
      <c r="A2" s="11" t="s">
        <v>7</v>
      </c>
    </row>
    <row r="3" spans="1:2" x14ac:dyDescent="0.25">
      <c r="A3" s="11" t="s">
        <v>8</v>
      </c>
    </row>
    <row r="4" spans="1:2" x14ac:dyDescent="0.25">
      <c r="A4" s="2"/>
    </row>
    <row r="5" spans="1:2" x14ac:dyDescent="0.25">
      <c r="A5" s="5" t="s">
        <v>9</v>
      </c>
      <c r="B5" s="1"/>
    </row>
    <row r="6" spans="1:2" x14ac:dyDescent="0.25">
      <c r="A6" s="6" t="s">
        <v>20</v>
      </c>
    </row>
    <row r="7" spans="1:2" x14ac:dyDescent="0.25">
      <c r="A7" s="6" t="s">
        <v>21</v>
      </c>
    </row>
    <row r="8" spans="1:2" x14ac:dyDescent="0.25">
      <c r="A8" s="6" t="s">
        <v>22</v>
      </c>
    </row>
    <row r="9" spans="1:2" x14ac:dyDescent="0.25">
      <c r="A9" s="6" t="s">
        <v>23</v>
      </c>
    </row>
    <row r="10" spans="1:2" x14ac:dyDescent="0.25">
      <c r="A10" s="6" t="s">
        <v>24</v>
      </c>
    </row>
    <row r="11" spans="1:2" x14ac:dyDescent="0.25">
      <c r="A11" s="6" t="s">
        <v>25</v>
      </c>
    </row>
    <row r="12" spans="1:2" x14ac:dyDescent="0.25">
      <c r="A12" s="7"/>
    </row>
    <row r="13" spans="1:2" x14ac:dyDescent="0.25">
      <c r="A13" s="5" t="s">
        <v>26</v>
      </c>
    </row>
    <row r="14" spans="1:2" x14ac:dyDescent="0.25">
      <c r="A14" s="6" t="s">
        <v>27</v>
      </c>
    </row>
    <row r="15" spans="1:2" x14ac:dyDescent="0.25">
      <c r="A15" s="6" t="s">
        <v>28</v>
      </c>
    </row>
    <row r="16" spans="1:2" x14ac:dyDescent="0.25">
      <c r="A16" s="6" t="s">
        <v>30</v>
      </c>
    </row>
    <row r="18" spans="1:1" x14ac:dyDescent="0.25">
      <c r="A18" s="5" t="s">
        <v>36</v>
      </c>
    </row>
    <row r="19" spans="1:1" x14ac:dyDescent="0.25">
      <c r="A19" s="6" t="s">
        <v>37</v>
      </c>
    </row>
    <row r="20" spans="1:1" x14ac:dyDescent="0.25">
      <c r="A20" s="6" t="s">
        <v>38</v>
      </c>
    </row>
    <row r="21" spans="1:1" x14ac:dyDescent="0.25">
      <c r="A21" s="6" t="s">
        <v>39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Overview</vt:lpstr>
      <vt:lpstr>Explication</vt:lpstr>
      <vt:lpstr>Dropdowns</vt:lpstr>
      <vt:lpstr>Activity</vt:lpstr>
      <vt:lpstr>Diet</vt:lpstr>
      <vt:lpstr>Gender</vt:lpstr>
      <vt:lpstr>Goal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2018-01-12T22:56:27Z</dcterms:created>
  <dcterms:modified xsi:type="dcterms:W3CDTF">2018-01-12T22:56:37Z</dcterms:modified>
</cp:coreProperties>
</file>